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D:\Work\選手関係\奈良県水泳連盟\県水連マスターズ\7th NARA MASTERS\エントリー書類\"/>
    </mc:Choice>
  </mc:AlternateContent>
  <xr:revisionPtr revIDLastSave="0" documentId="13_ncr:1_{C3621057-BF52-4AF7-B626-DD8D083136A7}" xr6:coauthVersionLast="47" xr6:coauthVersionMax="47" xr10:uidLastSave="{00000000-0000-0000-0000-000000000000}"/>
  <bookViews>
    <workbookView xWindow="-120" yWindow="-120" windowWidth="29040" windowHeight="15840" activeTab="1" xr2:uid="{00000000-000D-0000-FFFF-FFFF00000000}"/>
  </bookViews>
  <sheets>
    <sheet name="入力方法" sheetId="7" r:id="rId1"/>
    <sheet name="①大会申込書" sheetId="2" r:id="rId2"/>
    <sheet name="②個人種目" sheetId="3" r:id="rId3"/>
    <sheet name="③団体種目" sheetId="5" r:id="rId4"/>
    <sheet name="④役員申請書" sheetId="6" r:id="rId5"/>
    <sheet name="⓹誓約書" sheetId="8" r:id="rId6"/>
    <sheet name="●健康チェック表" sheetId="9" r:id="rId7"/>
  </sheets>
  <definedNames>
    <definedName name="_xlnm.Print_Area" localSheetId="1">①大会申込書!$A$1:$V$42</definedName>
    <definedName name="_xlnm.Print_Area" localSheetId="2">②個人種目!$A:$O</definedName>
    <definedName name="_xlnm.Print_Area" localSheetId="3">③団体種目!$A:$O</definedName>
    <definedName name="_xlnm.Print_Area" localSheetId="4">④役員申請書!$A$1:$V$45</definedName>
    <definedName name="_xlnm.Print_Area" localSheetId="5">'⓹誓約書'!$A$1:$V$51</definedName>
    <definedName name="_xlnm.Print_Area" localSheetId="0">入力方法!$A$1:$Y$141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9" l="1"/>
  <c r="H22" i="9"/>
  <c r="F22" i="9" s="1"/>
  <c r="D22" i="9" s="1"/>
  <c r="B22" i="9" s="1"/>
  <c r="H19" i="9" s="1"/>
  <c r="F19" i="9" s="1"/>
  <c r="D19" i="9" s="1"/>
  <c r="B19" i="9" s="1"/>
  <c r="H16" i="9" s="1"/>
  <c r="F16" i="9" s="1"/>
  <c r="D16" i="9" s="1"/>
  <c r="B16" i="9" s="1"/>
  <c r="C2" i="8"/>
  <c r="A2" i="6"/>
  <c r="B2" i="5"/>
  <c r="M2" i="5"/>
  <c r="B2" i="3"/>
  <c r="C2" i="2"/>
  <c r="R22" i="2"/>
  <c r="P22" i="2"/>
  <c r="N22" i="2"/>
  <c r="D22" i="2"/>
  <c r="B22" i="2"/>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7"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8" i="5"/>
  <c r="F6" i="6"/>
  <c r="C4" i="5"/>
  <c r="C4" i="3"/>
  <c r="F22" i="2" l="1"/>
  <c r="F7" i="6" s="1"/>
  <c r="T22" i="2"/>
  <c r="P28" i="2" l="1"/>
  <c r="P27" i="2"/>
  <c r="J26" i="2"/>
  <c r="P26" i="2" s="1"/>
  <c r="P14" i="3" l="1"/>
  <c r="R14" i="3"/>
  <c r="S14" i="3"/>
  <c r="P15" i="3"/>
  <c r="R15" i="3"/>
  <c r="S15" i="3"/>
  <c r="P16" i="3"/>
  <c r="R16" i="3"/>
  <c r="S16" i="3"/>
  <c r="P17" i="3"/>
  <c r="R17" i="3"/>
  <c r="S17" i="3"/>
  <c r="P18" i="3"/>
  <c r="R18" i="3"/>
  <c r="S18" i="3"/>
  <c r="P19" i="3"/>
  <c r="R19" i="3"/>
  <c r="S19" i="3"/>
  <c r="P20" i="3"/>
  <c r="R20" i="3"/>
  <c r="S20" i="3"/>
  <c r="P21" i="3"/>
  <c r="R21" i="3"/>
  <c r="S21" i="3"/>
  <c r="P22" i="3"/>
  <c r="R22" i="3"/>
  <c r="S22" i="3"/>
  <c r="P23" i="3"/>
  <c r="R23" i="3"/>
  <c r="S23" i="3"/>
  <c r="P24" i="3"/>
  <c r="R24" i="3"/>
  <c r="S24" i="3"/>
  <c r="P25" i="3"/>
  <c r="R25" i="3"/>
  <c r="S25" i="3"/>
  <c r="P26" i="3"/>
  <c r="R26" i="3"/>
  <c r="S26" i="3"/>
  <c r="P27" i="3"/>
  <c r="R27" i="3"/>
  <c r="S27" i="3"/>
  <c r="P28" i="3"/>
  <c r="R28" i="3"/>
  <c r="S28" i="3"/>
  <c r="P29" i="3"/>
  <c r="R29" i="3"/>
  <c r="S29" i="3"/>
  <c r="P30" i="3"/>
  <c r="R30" i="3"/>
  <c r="S30" i="3"/>
  <c r="P31" i="3"/>
  <c r="R31" i="3"/>
  <c r="S31" i="3"/>
  <c r="P32" i="3"/>
  <c r="R32" i="3"/>
  <c r="S32" i="3"/>
  <c r="P33" i="3"/>
  <c r="R33" i="3"/>
  <c r="S33" i="3"/>
  <c r="P34" i="3"/>
  <c r="R34" i="3"/>
  <c r="S34" i="3"/>
  <c r="P35" i="3"/>
  <c r="R35" i="3"/>
  <c r="S35" i="3"/>
  <c r="P36" i="3"/>
  <c r="R36" i="3"/>
  <c r="S36" i="3"/>
  <c r="P37" i="3"/>
  <c r="R37" i="3"/>
  <c r="S37" i="3"/>
  <c r="P38" i="3"/>
  <c r="R38" i="3"/>
  <c r="S38" i="3"/>
  <c r="P39" i="3"/>
  <c r="R39" i="3"/>
  <c r="S39" i="3"/>
  <c r="P40" i="3"/>
  <c r="R40" i="3"/>
  <c r="S40" i="3"/>
  <c r="P41" i="3"/>
  <c r="R41" i="3"/>
  <c r="S41" i="3"/>
  <c r="P42" i="3"/>
  <c r="R42" i="3"/>
  <c r="S42" i="3"/>
  <c r="P43" i="3"/>
  <c r="R43" i="3"/>
  <c r="S43" i="3"/>
  <c r="P44" i="3"/>
  <c r="R44" i="3"/>
  <c r="S44" i="3"/>
  <c r="P45" i="3"/>
  <c r="R45" i="3"/>
  <c r="S45" i="3"/>
  <c r="P46" i="3"/>
  <c r="R46" i="3"/>
  <c r="S46" i="3"/>
  <c r="P47" i="3"/>
  <c r="R47" i="3"/>
  <c r="S47" i="3"/>
  <c r="P48" i="3"/>
  <c r="R48" i="3"/>
  <c r="S48" i="3"/>
  <c r="P49" i="3"/>
  <c r="R49" i="3"/>
  <c r="S49" i="3"/>
  <c r="P50" i="3"/>
  <c r="R50" i="3"/>
  <c r="S50" i="3"/>
  <c r="P51" i="3"/>
  <c r="R51" i="3"/>
  <c r="S51" i="3"/>
  <c r="P52" i="3"/>
  <c r="R52" i="3"/>
  <c r="S52" i="3"/>
  <c r="P53" i="3"/>
  <c r="R53" i="3"/>
  <c r="S53" i="3"/>
  <c r="P54" i="3"/>
  <c r="R54" i="3"/>
  <c r="S54" i="3"/>
  <c r="P55" i="3"/>
  <c r="R55" i="3"/>
  <c r="S55" i="3"/>
  <c r="P56" i="3"/>
  <c r="R56" i="3"/>
  <c r="S56" i="3"/>
  <c r="P57" i="3"/>
  <c r="R57" i="3"/>
  <c r="S57" i="3"/>
  <c r="P58" i="3"/>
  <c r="R58" i="3"/>
  <c r="S58" i="3"/>
  <c r="P59" i="3"/>
  <c r="R59" i="3"/>
  <c r="S59" i="3"/>
  <c r="P60" i="3"/>
  <c r="R60" i="3"/>
  <c r="S60" i="3"/>
  <c r="P61" i="3"/>
  <c r="R61" i="3"/>
  <c r="S61" i="3"/>
  <c r="P62" i="3"/>
  <c r="R62" i="3"/>
  <c r="S62" i="3"/>
  <c r="P63" i="3"/>
  <c r="R63" i="3"/>
  <c r="S63" i="3"/>
  <c r="P64" i="3"/>
  <c r="R64" i="3"/>
  <c r="S64" i="3"/>
  <c r="P65" i="3"/>
  <c r="R65" i="3"/>
  <c r="S65" i="3"/>
  <c r="P66" i="3"/>
  <c r="R66" i="3"/>
  <c r="S66" i="3"/>
  <c r="P67" i="3"/>
  <c r="R67" i="3"/>
  <c r="S67" i="3"/>
  <c r="P68" i="3"/>
  <c r="R68" i="3"/>
  <c r="S68" i="3"/>
  <c r="P69" i="3"/>
  <c r="R69" i="3"/>
  <c r="S69" i="3"/>
  <c r="P70" i="3"/>
  <c r="R70" i="3"/>
  <c r="S70" i="3"/>
  <c r="P71" i="3"/>
  <c r="R71" i="3"/>
  <c r="S71" i="3"/>
  <c r="P72" i="3"/>
  <c r="R72" i="3"/>
  <c r="S72" i="3"/>
  <c r="P73" i="3"/>
  <c r="R73" i="3"/>
  <c r="S73" i="3"/>
  <c r="P74" i="3"/>
  <c r="R74" i="3"/>
  <c r="S74" i="3"/>
  <c r="P75" i="3"/>
  <c r="R75" i="3"/>
  <c r="S75" i="3"/>
  <c r="P76" i="3"/>
  <c r="R76" i="3"/>
  <c r="S76" i="3"/>
  <c r="P77" i="3"/>
  <c r="R77" i="3"/>
  <c r="S77" i="3"/>
  <c r="P78" i="3"/>
  <c r="R78" i="3"/>
  <c r="S78" i="3"/>
  <c r="P79" i="3"/>
  <c r="R79" i="3"/>
  <c r="S79" i="3"/>
  <c r="P80" i="3"/>
  <c r="R80" i="3"/>
  <c r="S80" i="3"/>
  <c r="P81" i="3"/>
  <c r="R81" i="3"/>
  <c r="S81" i="3"/>
  <c r="P82" i="3"/>
  <c r="R82" i="3"/>
  <c r="S82" i="3"/>
  <c r="P83" i="3"/>
  <c r="R83" i="3"/>
  <c r="S83" i="3"/>
  <c r="P84" i="3"/>
  <c r="R84" i="3"/>
  <c r="S84" i="3"/>
  <c r="P85" i="3"/>
  <c r="R85" i="3"/>
  <c r="S85" i="3"/>
  <c r="P86" i="3"/>
  <c r="R86" i="3"/>
  <c r="S86" i="3"/>
  <c r="P87" i="3"/>
  <c r="R87" i="3"/>
  <c r="S87" i="3"/>
  <c r="P88" i="3"/>
  <c r="R88" i="3"/>
  <c r="S88" i="3"/>
  <c r="P89" i="3"/>
  <c r="R89" i="3"/>
  <c r="S89" i="3"/>
  <c r="P90" i="3"/>
  <c r="R90" i="3"/>
  <c r="S90" i="3"/>
  <c r="P91" i="3"/>
  <c r="R91" i="3"/>
  <c r="S91" i="3"/>
  <c r="P92" i="3"/>
  <c r="R92" i="3"/>
  <c r="S92" i="3"/>
  <c r="P93" i="3"/>
  <c r="R93" i="3"/>
  <c r="S93" i="3"/>
  <c r="P94" i="3"/>
  <c r="R94" i="3"/>
  <c r="S94" i="3"/>
  <c r="P95" i="3"/>
  <c r="R95" i="3"/>
  <c r="S95" i="3"/>
  <c r="P96" i="3"/>
  <c r="R96" i="3"/>
  <c r="S96" i="3"/>
  <c r="P97" i="3"/>
  <c r="R97" i="3"/>
  <c r="S97" i="3"/>
  <c r="P98" i="3"/>
  <c r="R98" i="3"/>
  <c r="S98" i="3"/>
  <c r="P99" i="3"/>
  <c r="R99" i="3"/>
  <c r="S99" i="3"/>
  <c r="P100" i="3"/>
  <c r="R100" i="3"/>
  <c r="S100" i="3"/>
  <c r="P101" i="3"/>
  <c r="R101" i="3"/>
  <c r="S101" i="3"/>
  <c r="P102" i="3"/>
  <c r="R102" i="3"/>
  <c r="S102" i="3"/>
  <c r="P103" i="3"/>
  <c r="R103" i="3"/>
  <c r="S103" i="3"/>
  <c r="P104" i="3"/>
  <c r="R104" i="3"/>
  <c r="S104" i="3"/>
  <c r="P105" i="3"/>
  <c r="R105" i="3"/>
  <c r="S105" i="3"/>
  <c r="P106" i="3"/>
  <c r="R106" i="3"/>
  <c r="S106" i="3"/>
  <c r="P107" i="3"/>
  <c r="R107" i="3"/>
  <c r="S107" i="3"/>
  <c r="R9" i="3"/>
  <c r="S9" i="3"/>
  <c r="R10" i="3"/>
  <c r="S10" i="3"/>
  <c r="R11" i="3"/>
  <c r="S11" i="3"/>
  <c r="R12" i="3"/>
  <c r="S12" i="3"/>
  <c r="R13" i="3"/>
  <c r="S13" i="3"/>
  <c r="S8" i="3"/>
  <c r="J22" i="2" s="1"/>
  <c r="L22" i="2" s="1"/>
  <c r="J25" i="2" s="1"/>
  <c r="P25" i="2" s="1"/>
  <c r="P29" i="2" s="1"/>
  <c r="R8" i="3"/>
  <c r="H22" i="2" s="1"/>
  <c r="P9" i="5" l="1"/>
  <c r="O9" i="5" s="1"/>
  <c r="P10" i="5"/>
  <c r="O10" i="5" s="1"/>
  <c r="P11" i="5"/>
  <c r="O11" i="5" s="1"/>
  <c r="P12" i="5"/>
  <c r="O12" i="5" s="1"/>
  <c r="P13" i="5"/>
  <c r="O13" i="5" s="1"/>
  <c r="P14" i="5"/>
  <c r="O14" i="5" s="1"/>
  <c r="P15" i="5"/>
  <c r="O15" i="5" s="1"/>
  <c r="P16" i="5"/>
  <c r="O16" i="5" s="1"/>
  <c r="P17" i="5"/>
  <c r="O17" i="5" s="1"/>
  <c r="P18" i="5"/>
  <c r="O18" i="5" s="1"/>
  <c r="P19" i="5"/>
  <c r="O19" i="5" s="1"/>
  <c r="P20" i="5"/>
  <c r="O20" i="5" s="1"/>
  <c r="P21" i="5"/>
  <c r="O21" i="5" s="1"/>
  <c r="P22" i="5"/>
  <c r="O22" i="5" s="1"/>
  <c r="P23" i="5"/>
  <c r="O23" i="5" s="1"/>
  <c r="P24" i="5"/>
  <c r="O24" i="5" s="1"/>
  <c r="P25" i="5"/>
  <c r="O25" i="5" s="1"/>
  <c r="P26" i="5"/>
  <c r="O26" i="5" s="1"/>
  <c r="P27" i="5"/>
  <c r="O27" i="5" s="1"/>
  <c r="P28" i="5"/>
  <c r="O28" i="5" s="1"/>
  <c r="P29" i="5"/>
  <c r="O29" i="5" s="1"/>
  <c r="P30" i="5"/>
  <c r="O30" i="5" s="1"/>
  <c r="P31" i="5"/>
  <c r="O31" i="5" s="1"/>
  <c r="P32" i="5"/>
  <c r="O32" i="5" s="1"/>
  <c r="P33" i="5"/>
  <c r="O33" i="5" s="1"/>
  <c r="P34" i="5"/>
  <c r="O34" i="5" s="1"/>
  <c r="P35" i="5"/>
  <c r="O35" i="5" s="1"/>
  <c r="P36" i="5"/>
  <c r="O36" i="5" s="1"/>
  <c r="P9" i="3"/>
  <c r="P10" i="3"/>
  <c r="P11" i="3"/>
  <c r="P12" i="3"/>
  <c r="P8" i="5" s="1"/>
  <c r="O8" i="5" s="1"/>
  <c r="P13" i="3"/>
  <c r="P8" i="3"/>
  <c r="I9" i="3" l="1"/>
  <c r="Q9" i="3" s="1"/>
  <c r="I10" i="3"/>
  <c r="Q10" i="3" s="1"/>
  <c r="I11" i="3"/>
  <c r="Q11" i="3" s="1"/>
  <c r="P7" i="5" s="1"/>
  <c r="O7" i="5" s="1"/>
  <c r="I12" i="3"/>
  <c r="Q12" i="3" s="1"/>
  <c r="I13" i="3"/>
  <c r="Q13" i="3" s="1"/>
  <c r="I14" i="3"/>
  <c r="Q14" i="3" s="1"/>
  <c r="I15" i="3"/>
  <c r="Q15" i="3" s="1"/>
  <c r="I16" i="3"/>
  <c r="Q16" i="3" s="1"/>
  <c r="I17" i="3"/>
  <c r="Q17" i="3" s="1"/>
  <c r="I18" i="3"/>
  <c r="Q18" i="3" s="1"/>
  <c r="I19" i="3"/>
  <c r="Q19" i="3" s="1"/>
  <c r="I20" i="3"/>
  <c r="Q20" i="3" s="1"/>
  <c r="I21" i="3"/>
  <c r="Q21" i="3" s="1"/>
  <c r="I22" i="3"/>
  <c r="Q22" i="3" s="1"/>
  <c r="I23" i="3"/>
  <c r="Q23" i="3" s="1"/>
  <c r="I24" i="3"/>
  <c r="Q24" i="3" s="1"/>
  <c r="I25" i="3"/>
  <c r="Q25" i="3" s="1"/>
  <c r="I26" i="3"/>
  <c r="Q26" i="3" s="1"/>
  <c r="I27" i="3"/>
  <c r="Q27" i="3" s="1"/>
  <c r="I28" i="3"/>
  <c r="Q28" i="3" s="1"/>
  <c r="I29" i="3"/>
  <c r="Q29" i="3" s="1"/>
  <c r="I30" i="3"/>
  <c r="Q30" i="3" s="1"/>
  <c r="I31" i="3"/>
  <c r="Q31" i="3" s="1"/>
  <c r="I32" i="3"/>
  <c r="Q32" i="3" s="1"/>
  <c r="I33" i="3"/>
  <c r="Q33" i="3" s="1"/>
  <c r="I34" i="3"/>
  <c r="Q34" i="3" s="1"/>
  <c r="I35" i="3"/>
  <c r="Q35" i="3" s="1"/>
  <c r="I36" i="3"/>
  <c r="Q36" i="3" s="1"/>
  <c r="I37" i="3"/>
  <c r="Q37" i="3" s="1"/>
  <c r="I38" i="3"/>
  <c r="Q38" i="3" s="1"/>
  <c r="I39" i="3"/>
  <c r="Q39" i="3" s="1"/>
  <c r="I40" i="3"/>
  <c r="Q40" i="3" s="1"/>
  <c r="I41" i="3"/>
  <c r="Q41" i="3" s="1"/>
  <c r="I42" i="3"/>
  <c r="Q42" i="3" s="1"/>
  <c r="I43" i="3"/>
  <c r="Q43" i="3" s="1"/>
  <c r="I44" i="3"/>
  <c r="Q44" i="3" s="1"/>
  <c r="I45" i="3"/>
  <c r="Q45" i="3" s="1"/>
  <c r="I46" i="3"/>
  <c r="Q46" i="3" s="1"/>
  <c r="I47" i="3"/>
  <c r="Q47" i="3" s="1"/>
  <c r="I48" i="3"/>
  <c r="Q48" i="3" s="1"/>
  <c r="I49" i="3"/>
  <c r="Q49" i="3" s="1"/>
  <c r="I50" i="3"/>
  <c r="Q50" i="3" s="1"/>
  <c r="I51" i="3"/>
  <c r="Q51" i="3" s="1"/>
  <c r="I52" i="3"/>
  <c r="Q52" i="3" s="1"/>
  <c r="I53" i="3"/>
  <c r="Q53" i="3" s="1"/>
  <c r="I54" i="3"/>
  <c r="Q54" i="3" s="1"/>
  <c r="I55" i="3"/>
  <c r="Q55" i="3" s="1"/>
  <c r="I56" i="3"/>
  <c r="Q56" i="3" s="1"/>
  <c r="I57" i="3"/>
  <c r="Q57" i="3" s="1"/>
  <c r="I58" i="3"/>
  <c r="Q58" i="3" s="1"/>
  <c r="I59" i="3"/>
  <c r="Q59" i="3" s="1"/>
  <c r="I60" i="3"/>
  <c r="Q60" i="3" s="1"/>
  <c r="I61" i="3"/>
  <c r="Q61" i="3" s="1"/>
  <c r="I62" i="3"/>
  <c r="Q62" i="3" s="1"/>
  <c r="I63" i="3"/>
  <c r="Q63" i="3" s="1"/>
  <c r="I64" i="3"/>
  <c r="Q64" i="3" s="1"/>
  <c r="I65" i="3"/>
  <c r="Q65" i="3" s="1"/>
  <c r="I66" i="3"/>
  <c r="Q66" i="3" s="1"/>
  <c r="I67" i="3"/>
  <c r="Q67" i="3" s="1"/>
  <c r="I68" i="3"/>
  <c r="Q68" i="3" s="1"/>
  <c r="I69" i="3"/>
  <c r="Q69" i="3" s="1"/>
  <c r="I70" i="3"/>
  <c r="Q70" i="3" s="1"/>
  <c r="I71" i="3"/>
  <c r="Q71" i="3" s="1"/>
  <c r="I72" i="3"/>
  <c r="Q72" i="3" s="1"/>
  <c r="I73" i="3"/>
  <c r="Q73" i="3" s="1"/>
  <c r="I74" i="3"/>
  <c r="Q74" i="3" s="1"/>
  <c r="I75" i="3"/>
  <c r="Q75" i="3" s="1"/>
  <c r="I76" i="3"/>
  <c r="Q76" i="3" s="1"/>
  <c r="I77" i="3"/>
  <c r="Q77" i="3" s="1"/>
  <c r="I78" i="3"/>
  <c r="Q78" i="3" s="1"/>
  <c r="I79" i="3"/>
  <c r="Q79" i="3" s="1"/>
  <c r="I80" i="3"/>
  <c r="Q80" i="3" s="1"/>
  <c r="I81" i="3"/>
  <c r="Q81" i="3" s="1"/>
  <c r="I82" i="3"/>
  <c r="Q82" i="3" s="1"/>
  <c r="I83" i="3"/>
  <c r="Q83" i="3" s="1"/>
  <c r="I84" i="3"/>
  <c r="Q84" i="3" s="1"/>
  <c r="I85" i="3"/>
  <c r="Q85" i="3" s="1"/>
  <c r="I86" i="3"/>
  <c r="Q86" i="3" s="1"/>
  <c r="I87" i="3"/>
  <c r="Q87" i="3" s="1"/>
  <c r="I88" i="3"/>
  <c r="Q88" i="3" s="1"/>
  <c r="I89" i="3"/>
  <c r="Q89" i="3" s="1"/>
  <c r="I90" i="3"/>
  <c r="Q90" i="3" s="1"/>
  <c r="I91" i="3"/>
  <c r="Q91" i="3" s="1"/>
  <c r="I92" i="3"/>
  <c r="Q92" i="3" s="1"/>
  <c r="I93" i="3"/>
  <c r="Q93" i="3" s="1"/>
  <c r="I94" i="3"/>
  <c r="Q94" i="3" s="1"/>
  <c r="I95" i="3"/>
  <c r="Q95" i="3" s="1"/>
  <c r="I96" i="3"/>
  <c r="Q96" i="3" s="1"/>
  <c r="I97" i="3"/>
  <c r="Q97" i="3" s="1"/>
  <c r="I98" i="3"/>
  <c r="Q98" i="3" s="1"/>
  <c r="I99" i="3"/>
  <c r="Q99" i="3" s="1"/>
  <c r="I100" i="3"/>
  <c r="Q100" i="3" s="1"/>
  <c r="I101" i="3"/>
  <c r="Q101" i="3" s="1"/>
  <c r="I102" i="3"/>
  <c r="Q102" i="3" s="1"/>
  <c r="I103" i="3"/>
  <c r="Q103" i="3" s="1"/>
  <c r="I104" i="3"/>
  <c r="Q104" i="3" s="1"/>
  <c r="I105" i="3"/>
  <c r="Q105" i="3" s="1"/>
  <c r="I106" i="3"/>
  <c r="Q106" i="3" s="1"/>
  <c r="I107" i="3"/>
  <c r="Q107" i="3" s="1"/>
  <c r="I8" i="3"/>
  <c r="Q8" i="3" s="1"/>
  <c r="N7" i="6" l="1"/>
  <c r="B17" i="6" s="1"/>
</calcChain>
</file>

<file path=xl/sharedStrings.xml><?xml version="1.0" encoding="utf-8"?>
<sst xmlns="http://schemas.openxmlformats.org/spreadsheetml/2006/main" count="384" uniqueCount="262">
  <si>
    <t>年齢区分</t>
    <rPh sb="0" eb="2">
      <t>ネンレイ</t>
    </rPh>
    <rPh sb="2" eb="4">
      <t>クブン</t>
    </rPh>
    <phoneticPr fontId="3"/>
  </si>
  <si>
    <t>リレー種目</t>
    <rPh sb="3" eb="5">
      <t>シュモク</t>
    </rPh>
    <phoneticPr fontId="3"/>
  </si>
  <si>
    <t>個人種目</t>
    <rPh sb="0" eb="2">
      <t>コジン</t>
    </rPh>
    <rPh sb="2" eb="4">
      <t>シュモク</t>
    </rPh>
    <phoneticPr fontId="3"/>
  </si>
  <si>
    <t>プログラム</t>
    <phoneticPr fontId="3"/>
  </si>
  <si>
    <t>チーム名</t>
    <rPh sb="3" eb="4">
      <t>メイ</t>
    </rPh>
    <phoneticPr fontId="3"/>
  </si>
  <si>
    <t>チーム略称名</t>
    <rPh sb="3" eb="5">
      <t>リャクショウ</t>
    </rPh>
    <rPh sb="5" eb="6">
      <t>メイ</t>
    </rPh>
    <phoneticPr fontId="3"/>
  </si>
  <si>
    <t>チーム代表者名</t>
    <rPh sb="3" eb="6">
      <t>ダイヒョウシャ</t>
    </rPh>
    <rPh sb="6" eb="7">
      <t>メイ</t>
    </rPh>
    <phoneticPr fontId="3"/>
  </si>
  <si>
    <t>チーム責任者名</t>
    <rPh sb="3" eb="6">
      <t>セキニンシャ</t>
    </rPh>
    <rPh sb="6" eb="7">
      <t>メイ</t>
    </rPh>
    <phoneticPr fontId="3"/>
  </si>
  <si>
    <t>（大会当日に会場に居てチームの世話をする責任者名）</t>
    <rPh sb="9" eb="10">
      <t>イ</t>
    </rPh>
    <rPh sb="15" eb="17">
      <t>セワ</t>
    </rPh>
    <rPh sb="20" eb="22">
      <t>セキニン</t>
    </rPh>
    <rPh sb="22" eb="23">
      <t>シャ</t>
    </rPh>
    <rPh sb="23" eb="24">
      <t>メイ</t>
    </rPh>
    <phoneticPr fontId="3"/>
  </si>
  <si>
    <r>
      <t xml:space="preserve">大会当日の
</t>
    </r>
    <r>
      <rPr>
        <b/>
        <sz val="10"/>
        <rFont val="ＭＳ Ｐゴシック"/>
        <family val="3"/>
        <charset val="128"/>
      </rPr>
      <t>チーム責任者名</t>
    </r>
    <rPh sb="0" eb="2">
      <t>タイカイ</t>
    </rPh>
    <rPh sb="2" eb="4">
      <t>トウジツ</t>
    </rPh>
    <phoneticPr fontId="3"/>
  </si>
  <si>
    <t>申込責任者</t>
    <rPh sb="0" eb="2">
      <t>モウシコミ</t>
    </rPh>
    <rPh sb="2" eb="5">
      <t>セキニンシャ</t>
    </rPh>
    <phoneticPr fontId="3"/>
  </si>
  <si>
    <t>携帯電話</t>
    <rPh sb="0" eb="2">
      <t>ケイタイ</t>
    </rPh>
    <rPh sb="2" eb="4">
      <t>デンワ</t>
    </rPh>
    <phoneticPr fontId="3"/>
  </si>
  <si>
    <t>住　所</t>
    <rPh sb="0" eb="1">
      <t>ジュウ</t>
    </rPh>
    <rPh sb="2" eb="3">
      <t>ショ</t>
    </rPh>
    <phoneticPr fontId="3"/>
  </si>
  <si>
    <t>【申込金一覧表】</t>
    <rPh sb="1" eb="3">
      <t>モウシコミ</t>
    </rPh>
    <rPh sb="3" eb="4">
      <t>キン</t>
    </rPh>
    <rPh sb="4" eb="6">
      <t>イチラン</t>
    </rPh>
    <rPh sb="6" eb="7">
      <t>ヒョウ</t>
    </rPh>
    <phoneticPr fontId="3"/>
  </si>
  <si>
    <t>合計</t>
    <rPh sb="0" eb="2">
      <t>ゴウケイ</t>
    </rPh>
    <phoneticPr fontId="3"/>
  </si>
  <si>
    <t>弁　当</t>
    <rPh sb="0" eb="1">
      <t>ベン</t>
    </rPh>
    <rPh sb="2" eb="3">
      <t>トウ</t>
    </rPh>
    <phoneticPr fontId="3"/>
  </si>
  <si>
    <t>【参加申込内訳一覧表】</t>
    <rPh sb="1" eb="3">
      <t>サンカ</t>
    </rPh>
    <rPh sb="3" eb="5">
      <t>モウシコミ</t>
    </rPh>
    <rPh sb="5" eb="7">
      <t>ウチワケ</t>
    </rPh>
    <rPh sb="7" eb="9">
      <t>イチラン</t>
    </rPh>
    <rPh sb="9" eb="10">
      <t>ヒョウ</t>
    </rPh>
    <phoneticPr fontId="3"/>
  </si>
  <si>
    <t>参加者数</t>
    <rPh sb="0" eb="2">
      <t>サンカ</t>
    </rPh>
    <rPh sb="2" eb="3">
      <t>シャ</t>
    </rPh>
    <rPh sb="3" eb="4">
      <t>スウ</t>
    </rPh>
    <phoneticPr fontId="3"/>
  </si>
  <si>
    <t>男子</t>
    <rPh sb="0" eb="2">
      <t>ダンシ</t>
    </rPh>
    <phoneticPr fontId="3"/>
  </si>
  <si>
    <t>女子</t>
    <rPh sb="0" eb="2">
      <t>ジョシ</t>
    </rPh>
    <phoneticPr fontId="3"/>
  </si>
  <si>
    <t>個人参加種目数</t>
    <rPh sb="0" eb="2">
      <t>コジン</t>
    </rPh>
    <rPh sb="2" eb="4">
      <t>サンカ</t>
    </rPh>
    <rPh sb="4" eb="6">
      <t>シュモク</t>
    </rPh>
    <rPh sb="6" eb="7">
      <t>スウ</t>
    </rPh>
    <phoneticPr fontId="3"/>
  </si>
  <si>
    <t>種目</t>
    <rPh sb="0" eb="2">
      <t>シュモク</t>
    </rPh>
    <phoneticPr fontId="3"/>
  </si>
  <si>
    <t>リレー参加種目数</t>
    <rPh sb="3" eb="5">
      <t>サンカ</t>
    </rPh>
    <rPh sb="5" eb="7">
      <t>シュモク</t>
    </rPh>
    <rPh sb="7" eb="8">
      <t>スウ</t>
    </rPh>
    <phoneticPr fontId="3"/>
  </si>
  <si>
    <t>混合</t>
    <rPh sb="0" eb="2">
      <t>コンゴウ</t>
    </rPh>
    <phoneticPr fontId="3"/>
  </si>
  <si>
    <t>申　込　金　の　合　計</t>
    <rPh sb="0" eb="1">
      <t>サル</t>
    </rPh>
    <rPh sb="2" eb="3">
      <t>コ</t>
    </rPh>
    <rPh sb="4" eb="5">
      <t>キン</t>
    </rPh>
    <rPh sb="8" eb="9">
      <t>ア</t>
    </rPh>
    <rPh sb="10" eb="11">
      <t>ケイ</t>
    </rPh>
    <phoneticPr fontId="3"/>
  </si>
  <si>
    <t>参加人数</t>
    <rPh sb="0" eb="2">
      <t>サンカ</t>
    </rPh>
    <rPh sb="2" eb="4">
      <t>ニンズウ</t>
    </rPh>
    <phoneticPr fontId="3"/>
  </si>
  <si>
    <t>役員数</t>
    <rPh sb="0" eb="2">
      <t>ヤクイン</t>
    </rPh>
    <rPh sb="2" eb="3">
      <t>スウ</t>
    </rPh>
    <phoneticPr fontId="3"/>
  </si>
  <si>
    <t>１名</t>
    <rPh sb="1" eb="2">
      <t>メイ</t>
    </rPh>
    <phoneticPr fontId="3"/>
  </si>
  <si>
    <t>３名</t>
    <rPh sb="1" eb="2">
      <t>メイ</t>
    </rPh>
    <phoneticPr fontId="3"/>
  </si>
  <si>
    <t>４名</t>
    <rPh sb="1" eb="2">
      <t>メイ</t>
    </rPh>
    <phoneticPr fontId="3"/>
  </si>
  <si>
    <t>５名</t>
    <rPh sb="1" eb="2">
      <t>メイ</t>
    </rPh>
    <phoneticPr fontId="3"/>
  </si>
  <si>
    <t>６名</t>
    <rPh sb="1" eb="2">
      <t>メイ</t>
    </rPh>
    <phoneticPr fontId="3"/>
  </si>
  <si>
    <t>どうか参加者も競技役員となって大会運営にご協力ください。</t>
    <rPh sb="3" eb="6">
      <t>サンカシャ</t>
    </rPh>
    <rPh sb="7" eb="9">
      <t>キョウギ</t>
    </rPh>
    <rPh sb="9" eb="11">
      <t>ヤクイン</t>
    </rPh>
    <rPh sb="15" eb="17">
      <t>タイカイ</t>
    </rPh>
    <rPh sb="17" eb="19">
      <t>ウンエイ</t>
    </rPh>
    <rPh sb="21" eb="23">
      <t>キョウリョク</t>
    </rPh>
    <phoneticPr fontId="3"/>
  </si>
  <si>
    <t>下記役員数を目安に申請して下さい。マスターズ水泳大会は「スイマー自ら協力する」のが原則です。</t>
    <rPh sb="0" eb="2">
      <t>カキ</t>
    </rPh>
    <rPh sb="2" eb="4">
      <t>ヤクイン</t>
    </rPh>
    <rPh sb="4" eb="5">
      <t>スウ</t>
    </rPh>
    <rPh sb="6" eb="8">
      <t>メヤス</t>
    </rPh>
    <rPh sb="9" eb="11">
      <t>シンセイ</t>
    </rPh>
    <rPh sb="13" eb="14">
      <t>クダ</t>
    </rPh>
    <rPh sb="22" eb="24">
      <t>スイエイ</t>
    </rPh>
    <rPh sb="24" eb="26">
      <t>タイカイ</t>
    </rPh>
    <rPh sb="32" eb="33">
      <t>ミズカ</t>
    </rPh>
    <rPh sb="34" eb="36">
      <t>キョウリョク</t>
    </rPh>
    <rPh sb="41" eb="43">
      <t>ゲンソク</t>
    </rPh>
    <phoneticPr fontId="3"/>
  </si>
  <si>
    <t>氏　　名</t>
    <rPh sb="0" eb="1">
      <t>シ</t>
    </rPh>
    <rPh sb="3" eb="4">
      <t>メイ</t>
    </rPh>
    <phoneticPr fontId="3"/>
  </si>
  <si>
    <t>エントリー有無</t>
    <rPh sb="5" eb="7">
      <t>ウム</t>
    </rPh>
    <phoneticPr fontId="3"/>
  </si>
  <si>
    <t>主な経験役職</t>
    <rPh sb="0" eb="1">
      <t>オモ</t>
    </rPh>
    <rPh sb="2" eb="4">
      <t>ケイケン</t>
    </rPh>
    <rPh sb="4" eb="6">
      <t>ヤクショク</t>
    </rPh>
    <phoneticPr fontId="3"/>
  </si>
  <si>
    <t>今回の希望役職</t>
    <rPh sb="0" eb="2">
      <t>コンカイ</t>
    </rPh>
    <rPh sb="3" eb="5">
      <t>キボウ</t>
    </rPh>
    <rPh sb="5" eb="7">
      <t>ヤクショク</t>
    </rPh>
    <phoneticPr fontId="3"/>
  </si>
  <si>
    <t>公認競技
役員資格</t>
    <rPh sb="0" eb="2">
      <t>コウニン</t>
    </rPh>
    <rPh sb="2" eb="4">
      <t>キョウギ</t>
    </rPh>
    <rPh sb="5" eb="7">
      <t>ヤクイン</t>
    </rPh>
    <rPh sb="7" eb="9">
      <t>シカク</t>
    </rPh>
    <phoneticPr fontId="3"/>
  </si>
  <si>
    <t>希望する役職と異なる役職をお願いする事になった場合は、宜しくご了承ください。</t>
    <rPh sb="0" eb="2">
      <t>キボウ</t>
    </rPh>
    <rPh sb="4" eb="6">
      <t>ヤクショク</t>
    </rPh>
    <rPh sb="7" eb="8">
      <t>コト</t>
    </rPh>
    <rPh sb="10" eb="12">
      <t>ヤクショク</t>
    </rPh>
    <rPh sb="14" eb="15">
      <t>ネガ</t>
    </rPh>
    <rPh sb="18" eb="19">
      <t>コト</t>
    </rPh>
    <rPh sb="23" eb="25">
      <t>バアイ</t>
    </rPh>
    <rPh sb="27" eb="28">
      <t>ヨロ</t>
    </rPh>
    <rPh sb="31" eb="33">
      <t>リョウショウ</t>
    </rPh>
    <phoneticPr fontId="3"/>
  </si>
  <si>
    <t>申請後に役員の変更が生じた場合は、早急に連絡をお願いします。</t>
    <rPh sb="0" eb="2">
      <t>シンセイ</t>
    </rPh>
    <rPh sb="2" eb="3">
      <t>ゴ</t>
    </rPh>
    <rPh sb="4" eb="6">
      <t>ヤクイン</t>
    </rPh>
    <rPh sb="7" eb="9">
      <t>ヘンコウ</t>
    </rPh>
    <rPh sb="10" eb="11">
      <t>ショウ</t>
    </rPh>
    <rPh sb="13" eb="15">
      <t>バアイ</t>
    </rPh>
    <rPh sb="17" eb="19">
      <t>ソウキュウ</t>
    </rPh>
    <rPh sb="20" eb="22">
      <t>レンラク</t>
    </rPh>
    <rPh sb="24" eb="25">
      <t>ネガ</t>
    </rPh>
    <phoneticPr fontId="3"/>
  </si>
  <si>
    <t>・</t>
    <phoneticPr fontId="3"/>
  </si>
  <si>
    <t>大会当日に欠席が生じた場合は、同チーム内で役員の変更をお願いします。</t>
    <rPh sb="0" eb="2">
      <t>タイカイ</t>
    </rPh>
    <rPh sb="2" eb="4">
      <t>トウジツ</t>
    </rPh>
    <rPh sb="5" eb="7">
      <t>ケッセキ</t>
    </rPh>
    <rPh sb="8" eb="9">
      <t>ショウ</t>
    </rPh>
    <rPh sb="11" eb="13">
      <t>バアイ</t>
    </rPh>
    <rPh sb="15" eb="16">
      <t>ドウ</t>
    </rPh>
    <rPh sb="19" eb="20">
      <t>ナイ</t>
    </rPh>
    <rPh sb="21" eb="23">
      <t>ヤクイン</t>
    </rPh>
    <rPh sb="24" eb="26">
      <t>ヘンコウ</t>
    </rPh>
    <rPh sb="28" eb="29">
      <t>ネガ</t>
    </rPh>
    <phoneticPr fontId="3"/>
  </si>
  <si>
    <t>レース等で役員を離れる場合は、担当Ｇｒ.内での交代や、同一チーム内での交代をお願いします。</t>
    <rPh sb="3" eb="4">
      <t>トウ</t>
    </rPh>
    <rPh sb="5" eb="7">
      <t>ヤクイン</t>
    </rPh>
    <rPh sb="8" eb="9">
      <t>ハナ</t>
    </rPh>
    <rPh sb="11" eb="13">
      <t>バアイ</t>
    </rPh>
    <rPh sb="15" eb="17">
      <t>タントウ</t>
    </rPh>
    <rPh sb="20" eb="21">
      <t>ナイ</t>
    </rPh>
    <rPh sb="23" eb="25">
      <t>コウタイ</t>
    </rPh>
    <rPh sb="27" eb="29">
      <t>ドウイツ</t>
    </rPh>
    <rPh sb="32" eb="33">
      <t>ナイ</t>
    </rPh>
    <rPh sb="35" eb="37">
      <t>コウタイ</t>
    </rPh>
    <rPh sb="39" eb="40">
      <t>ネガ</t>
    </rPh>
    <phoneticPr fontId="3"/>
  </si>
  <si>
    <t>チーム名</t>
    <rPh sb="3" eb="4">
      <t>メイ</t>
    </rPh>
    <phoneticPr fontId="3"/>
  </si>
  <si>
    <t>メールアドレス</t>
    <phoneticPr fontId="3"/>
  </si>
  <si>
    <t>〒</t>
    <phoneticPr fontId="3"/>
  </si>
  <si>
    <t>×</t>
    <phoneticPr fontId="3"/>
  </si>
  <si>
    <t>＝</t>
  </si>
  <si>
    <t>＝</t>
    <phoneticPr fontId="3"/>
  </si>
  <si>
    <t>電話番号</t>
    <rPh sb="0" eb="2">
      <t>デンワ</t>
    </rPh>
    <rPh sb="2" eb="4">
      <t>バンゴウ</t>
    </rPh>
    <phoneticPr fontId="3"/>
  </si>
  <si>
    <t>ＦＡＸ番号</t>
    <rPh sb="3" eb="5">
      <t>バンゴウ</t>
    </rPh>
    <phoneticPr fontId="3"/>
  </si>
  <si>
    <t>Ｎｏ.</t>
  </si>
  <si>
    <t>５～９名</t>
    <rPh sb="3" eb="4">
      <t>メイ</t>
    </rPh>
    <phoneticPr fontId="3"/>
  </si>
  <si>
    <t>２０～２９名</t>
    <rPh sb="5" eb="6">
      <t>メイ</t>
    </rPh>
    <phoneticPr fontId="3"/>
  </si>
  <si>
    <t>３０～３９名</t>
    <rPh sb="5" eb="6">
      <t>メイ</t>
    </rPh>
    <phoneticPr fontId="3"/>
  </si>
  <si>
    <t>【エントリー有無】【公認競技役員資格】は</t>
    <rPh sb="6" eb="8">
      <t>ウム</t>
    </rPh>
    <rPh sb="10" eb="12">
      <t>コウニン</t>
    </rPh>
    <rPh sb="12" eb="14">
      <t>キョウギ</t>
    </rPh>
    <rPh sb="14" eb="16">
      <t>ヤクイン</t>
    </rPh>
    <rPh sb="16" eb="18">
      <t>シカク</t>
    </rPh>
    <phoneticPr fontId="3"/>
  </si>
  <si>
    <t>プルダウンリストより選択してください。</t>
    <rPh sb="10" eb="12">
      <t>センタク</t>
    </rPh>
    <phoneticPr fontId="3"/>
  </si>
  <si>
    <t>No</t>
    <phoneticPr fontId="3"/>
  </si>
  <si>
    <t>氏名</t>
    <rPh sb="0" eb="2">
      <t>シメイ</t>
    </rPh>
    <phoneticPr fontId="3"/>
  </si>
  <si>
    <t>フリガナ</t>
    <phoneticPr fontId="3"/>
  </si>
  <si>
    <t>性別</t>
    <rPh sb="0" eb="2">
      <t>セイベツ</t>
    </rPh>
    <phoneticPr fontId="3"/>
  </si>
  <si>
    <t>生年月日</t>
    <rPh sb="0" eb="2">
      <t>セイネン</t>
    </rPh>
    <rPh sb="2" eb="4">
      <t>ガッピ</t>
    </rPh>
    <phoneticPr fontId="3"/>
  </si>
  <si>
    <t>種目①</t>
    <rPh sb="0" eb="2">
      <t>シュモク</t>
    </rPh>
    <phoneticPr fontId="3"/>
  </si>
  <si>
    <t>種目②</t>
    <rPh sb="0" eb="2">
      <t>シュモク</t>
    </rPh>
    <phoneticPr fontId="3"/>
  </si>
  <si>
    <t>種目③</t>
    <rPh sb="0" eb="2">
      <t>シュモク</t>
    </rPh>
    <phoneticPr fontId="3"/>
  </si>
  <si>
    <t>姓</t>
    <rPh sb="0" eb="1">
      <t>セイ</t>
    </rPh>
    <phoneticPr fontId="3"/>
  </si>
  <si>
    <t>名</t>
    <rPh sb="0" eb="1">
      <t>メイ</t>
    </rPh>
    <phoneticPr fontId="3"/>
  </si>
  <si>
    <t>暦年齢</t>
    <rPh sb="0" eb="1">
      <t>コヨミ</t>
    </rPh>
    <rPh sb="1" eb="3">
      <t>ネンレイ</t>
    </rPh>
    <phoneticPr fontId="3"/>
  </si>
  <si>
    <t>種目</t>
    <rPh sb="0" eb="2">
      <t>シュモク</t>
    </rPh>
    <phoneticPr fontId="3"/>
  </si>
  <si>
    <t>タイム</t>
    <phoneticPr fontId="3"/>
  </si>
  <si>
    <t>【種目】はプルダウンリストより選択</t>
    <rPh sb="1" eb="3">
      <t>シュモク</t>
    </rPh>
    <rPh sb="15" eb="17">
      <t>センタク</t>
    </rPh>
    <phoneticPr fontId="3"/>
  </si>
  <si>
    <t>タイムの入力方法にご注意ください。</t>
    <rPh sb="4" eb="6">
      <t>ニュウリョク</t>
    </rPh>
    <rPh sb="6" eb="8">
      <t>ホウホウ</t>
    </rPh>
    <rPh sb="10" eb="12">
      <t>チュウイ</t>
    </rPh>
    <phoneticPr fontId="3"/>
  </si>
  <si>
    <t>No</t>
    <phoneticPr fontId="3"/>
  </si>
  <si>
    <t>チーム名</t>
    <rPh sb="3" eb="4">
      <t>メイ</t>
    </rPh>
    <phoneticPr fontId="3"/>
  </si>
  <si>
    <t>チーム名カナ</t>
    <rPh sb="3" eb="4">
      <t>メイ</t>
    </rPh>
    <phoneticPr fontId="4"/>
  </si>
  <si>
    <t>第1泳者</t>
    <rPh sb="0" eb="1">
      <t>ダイ</t>
    </rPh>
    <rPh sb="2" eb="4">
      <t>エイシャ</t>
    </rPh>
    <phoneticPr fontId="4"/>
  </si>
  <si>
    <t>第2泳者</t>
    <rPh sb="0" eb="1">
      <t>ダイ</t>
    </rPh>
    <rPh sb="2" eb="4">
      <t>エイシャ</t>
    </rPh>
    <phoneticPr fontId="4"/>
  </si>
  <si>
    <t>第3泳者</t>
    <rPh sb="0" eb="1">
      <t>ダイ</t>
    </rPh>
    <rPh sb="2" eb="4">
      <t>エイシャ</t>
    </rPh>
    <phoneticPr fontId="4"/>
  </si>
  <si>
    <t>第4泳者</t>
    <rPh sb="0" eb="1">
      <t>ダイ</t>
    </rPh>
    <rPh sb="2" eb="4">
      <t>エイシャ</t>
    </rPh>
    <phoneticPr fontId="4"/>
  </si>
  <si>
    <t>年齢区分</t>
    <rPh sb="0" eb="4">
      <t>ネンレイクブン</t>
    </rPh>
    <phoneticPr fontId="4"/>
  </si>
  <si>
    <t>種目</t>
    <rPh sb="0" eb="2">
      <t>シュモク</t>
    </rPh>
    <phoneticPr fontId="4"/>
  </si>
  <si>
    <t>性別</t>
    <rPh sb="0" eb="2">
      <t>セイベツ</t>
    </rPh>
    <phoneticPr fontId="3"/>
  </si>
  <si>
    <t>タイム</t>
    <phoneticPr fontId="3"/>
  </si>
  <si>
    <t>※行の削除・挿入は行わないでください。</t>
    <rPh sb="1" eb="2">
      <t>ギョウ</t>
    </rPh>
    <rPh sb="3" eb="5">
      <t>サクジョ</t>
    </rPh>
    <rPh sb="6" eb="8">
      <t>ソウニュウ</t>
    </rPh>
    <rPh sb="9" eb="10">
      <t>オコナ</t>
    </rPh>
    <phoneticPr fontId="3"/>
  </si>
  <si>
    <t>M</t>
    <phoneticPr fontId="3"/>
  </si>
  <si>
    <t>F</t>
    <phoneticPr fontId="3"/>
  </si>
  <si>
    <t>Name</t>
    <phoneticPr fontId="3"/>
  </si>
  <si>
    <t>Age</t>
    <phoneticPr fontId="3"/>
  </si>
  <si>
    <t>age</t>
    <phoneticPr fontId="3"/>
  </si>
  <si>
    <t>※参加者数、種目数は②個人種目および③団体種目から集計されます。</t>
    <rPh sb="1" eb="4">
      <t>サンカシャ</t>
    </rPh>
    <rPh sb="4" eb="5">
      <t>スウ</t>
    </rPh>
    <rPh sb="6" eb="8">
      <t>シュモク</t>
    </rPh>
    <rPh sb="8" eb="9">
      <t>スウ</t>
    </rPh>
    <rPh sb="11" eb="13">
      <t>コジン</t>
    </rPh>
    <rPh sb="13" eb="15">
      <t>シュモク</t>
    </rPh>
    <rPh sb="19" eb="21">
      <t>ダンタイ</t>
    </rPh>
    <rPh sb="21" eb="23">
      <t>シュモク</t>
    </rPh>
    <rPh sb="25" eb="27">
      <t>シュウケイ</t>
    </rPh>
    <phoneticPr fontId="3"/>
  </si>
  <si>
    <t>※プログラム数・弁当は数値のみ入力（単位の入力は必要ありません）</t>
    <rPh sb="6" eb="7">
      <t>スウ</t>
    </rPh>
    <rPh sb="8" eb="10">
      <t>ベントウ</t>
    </rPh>
    <rPh sb="11" eb="13">
      <t>スウチ</t>
    </rPh>
    <rPh sb="15" eb="17">
      <t>ニュウリョク</t>
    </rPh>
    <rPh sb="18" eb="20">
      <t>タンイ</t>
    </rPh>
    <rPh sb="21" eb="23">
      <t>ニュウリョク</t>
    </rPh>
    <rPh sb="24" eb="26">
      <t>ヒツヨウ</t>
    </rPh>
    <phoneticPr fontId="3"/>
  </si>
  <si>
    <t>指定役員数</t>
    <rPh sb="0" eb="2">
      <t>シテイ</t>
    </rPh>
    <rPh sb="2" eb="4">
      <t>ヤクイン</t>
    </rPh>
    <rPh sb="4" eb="5">
      <t>スウ</t>
    </rPh>
    <phoneticPr fontId="3"/>
  </si>
  <si>
    <t>---</t>
    <phoneticPr fontId="3"/>
  </si>
  <si>
    <t>①大会申込書</t>
    <rPh sb="1" eb="3">
      <t>タイカイ</t>
    </rPh>
    <rPh sb="3" eb="5">
      <t>モウシコミ</t>
    </rPh>
    <rPh sb="5" eb="6">
      <t>ショ</t>
    </rPh>
    <phoneticPr fontId="3"/>
  </si>
  <si>
    <t>『申込責任者』～『メールアドレス』については、それぞれ入力をお願いいたします。</t>
    <rPh sb="1" eb="3">
      <t>モウシコミ</t>
    </rPh>
    <rPh sb="3" eb="6">
      <t>セキニンシャ</t>
    </rPh>
    <rPh sb="27" eb="29">
      <t>ニュウリョク</t>
    </rPh>
    <rPh sb="31" eb="32">
      <t>ネガ</t>
    </rPh>
    <phoneticPr fontId="3"/>
  </si>
  <si>
    <t>●</t>
    <phoneticPr fontId="3"/>
  </si>
  <si>
    <t>全てを入力後、ご確認ください。</t>
    <rPh sb="0" eb="1">
      <t>スベ</t>
    </rPh>
    <rPh sb="3" eb="5">
      <t>ニュウリョク</t>
    </rPh>
    <rPh sb="5" eb="6">
      <t>ゴ</t>
    </rPh>
    <rPh sb="8" eb="10">
      <t>カクニン</t>
    </rPh>
    <phoneticPr fontId="3"/>
  </si>
  <si>
    <t>『②個人種目』『③団体種目』を入力した際、自動で集計いたします。</t>
    <rPh sb="2" eb="4">
      <t>コジン</t>
    </rPh>
    <rPh sb="4" eb="6">
      <t>シュモク</t>
    </rPh>
    <rPh sb="9" eb="11">
      <t>ダンタイ</t>
    </rPh>
    <rPh sb="11" eb="13">
      <t>シュモク</t>
    </rPh>
    <rPh sb="15" eb="17">
      <t>ニュウリョク</t>
    </rPh>
    <rPh sb="19" eb="20">
      <t>サイ</t>
    </rPh>
    <rPh sb="21" eb="23">
      <t>ジドウ</t>
    </rPh>
    <rPh sb="24" eb="26">
      <t>シュウケイ</t>
    </rPh>
    <phoneticPr fontId="3"/>
  </si>
  <si>
    <t>『個人種目』『団体種目』につきましては、『②個人種目』『③団体種目』を</t>
    <rPh sb="1" eb="3">
      <t>コジン</t>
    </rPh>
    <rPh sb="3" eb="5">
      <t>シュモク</t>
    </rPh>
    <rPh sb="7" eb="9">
      <t>ダンタイ</t>
    </rPh>
    <rPh sb="9" eb="11">
      <t>シュモク</t>
    </rPh>
    <phoneticPr fontId="3"/>
  </si>
  <si>
    <t>入力した際、自動で集計いたします。</t>
  </si>
  <si>
    <r>
      <t>『プログラム』『弁当』の部数・個数を</t>
    </r>
    <r>
      <rPr>
        <b/>
        <sz val="11"/>
        <color rgb="FFFF0000"/>
        <rFont val="ＭＳ Ｐゴシック"/>
        <family val="3"/>
        <charset val="128"/>
      </rPr>
      <t>数値のみ</t>
    </r>
    <r>
      <rPr>
        <sz val="11"/>
        <rFont val="ＭＳ Ｐゴシック"/>
        <family val="3"/>
        <charset val="128"/>
      </rPr>
      <t>入力ください。</t>
    </r>
  </si>
  <si>
    <t>②個人種目</t>
    <rPh sb="1" eb="3">
      <t>コジン</t>
    </rPh>
    <rPh sb="3" eb="5">
      <t>シュモク</t>
    </rPh>
    <phoneticPr fontId="3"/>
  </si>
  <si>
    <t>氏名　姓</t>
    <rPh sb="0" eb="2">
      <t>シメイ</t>
    </rPh>
    <rPh sb="3" eb="4">
      <t>セイ</t>
    </rPh>
    <phoneticPr fontId="3"/>
  </si>
  <si>
    <t>氏名　名</t>
    <rPh sb="0" eb="2">
      <t>シメイ</t>
    </rPh>
    <rPh sb="3" eb="4">
      <t>ナ</t>
    </rPh>
    <phoneticPr fontId="3"/>
  </si>
  <si>
    <t>フリガナ　姓</t>
    <rPh sb="5" eb="6">
      <t>セイ</t>
    </rPh>
    <phoneticPr fontId="3"/>
  </si>
  <si>
    <t>フリガナ　名</t>
    <rPh sb="5" eb="6">
      <t>ナ</t>
    </rPh>
    <phoneticPr fontId="3"/>
  </si>
  <si>
    <t>全角で入力をお願いします。</t>
    <rPh sb="0" eb="2">
      <t>ゼンカク</t>
    </rPh>
    <rPh sb="3" eb="5">
      <t>ニュウリョク</t>
    </rPh>
    <rPh sb="7" eb="8">
      <t>ネガ</t>
    </rPh>
    <phoneticPr fontId="3"/>
  </si>
  <si>
    <t>プルダウンリストより『男』『女』を選択してください。</t>
    <rPh sb="11" eb="12">
      <t>オトコ</t>
    </rPh>
    <rPh sb="14" eb="15">
      <t>オンナ</t>
    </rPh>
    <rPh sb="17" eb="19">
      <t>センタク</t>
    </rPh>
    <phoneticPr fontId="3"/>
  </si>
  <si>
    <t>プルダウンリストより参加種目を選んでください。</t>
    <rPh sb="10" eb="12">
      <t>サンカ</t>
    </rPh>
    <rPh sb="12" eb="14">
      <t>シュモク</t>
    </rPh>
    <rPh sb="15" eb="16">
      <t>エラ</t>
    </rPh>
    <phoneticPr fontId="3"/>
  </si>
  <si>
    <t>入力例</t>
    <rPh sb="0" eb="2">
      <t>ニュウリョク</t>
    </rPh>
    <rPh sb="2" eb="3">
      <t>レイ</t>
    </rPh>
    <phoneticPr fontId="3"/>
  </si>
  <si>
    <t>入力の必要はありません</t>
    <rPh sb="0" eb="2">
      <t>ニュウリョク</t>
    </rPh>
    <rPh sb="3" eb="5">
      <t>ヒツヨウ</t>
    </rPh>
    <phoneticPr fontId="3"/>
  </si>
  <si>
    <t>③団体種目</t>
    <rPh sb="1" eb="3">
      <t>ダンタイ</t>
    </rPh>
    <rPh sb="3" eb="5">
      <t>シュモク</t>
    </rPh>
    <phoneticPr fontId="3"/>
  </si>
  <si>
    <t>チーム名カナ</t>
    <rPh sb="3" eb="4">
      <t>メイ</t>
    </rPh>
    <phoneticPr fontId="3"/>
  </si>
  <si>
    <t>第1泳者～</t>
    <rPh sb="0" eb="1">
      <t>ダイ</t>
    </rPh>
    <rPh sb="2" eb="4">
      <t>エイシャ</t>
    </rPh>
    <phoneticPr fontId="3"/>
  </si>
  <si>
    <t>プルダウンリストより『男』『女』『混合』を選択してください。</t>
    <rPh sb="11" eb="12">
      <t>オトコ</t>
    </rPh>
    <rPh sb="14" eb="15">
      <t>オンナ</t>
    </rPh>
    <rPh sb="17" eb="19">
      <t>コンゴウ</t>
    </rPh>
    <rPh sb="21" eb="23">
      <t>センタク</t>
    </rPh>
    <phoneticPr fontId="3"/>
  </si>
  <si>
    <t>入力方法は、個人種目タイムと同じです。</t>
    <rPh sb="0" eb="2">
      <t>ニュウリョク</t>
    </rPh>
    <rPh sb="2" eb="4">
      <t>ホウホウ</t>
    </rPh>
    <rPh sb="6" eb="8">
      <t>コジン</t>
    </rPh>
    <rPh sb="8" eb="10">
      <t>シュモク</t>
    </rPh>
    <rPh sb="14" eb="15">
      <t>オナ</t>
    </rPh>
    <phoneticPr fontId="3"/>
  </si>
  <si>
    <t>プルダウンリスト（▼）を押すと個人種目に登録された名前が
リストに表示されますので、選択してください。</t>
    <rPh sb="12" eb="13">
      <t>オ</t>
    </rPh>
    <rPh sb="15" eb="17">
      <t>コジン</t>
    </rPh>
    <rPh sb="17" eb="19">
      <t>シュモク</t>
    </rPh>
    <rPh sb="20" eb="22">
      <t>トウロク</t>
    </rPh>
    <rPh sb="25" eb="27">
      <t>ナマエ</t>
    </rPh>
    <rPh sb="33" eb="35">
      <t>ヒョウジ</t>
    </rPh>
    <rPh sb="42" eb="44">
      <t>センタク</t>
    </rPh>
    <phoneticPr fontId="3"/>
  </si>
  <si>
    <t>④役員申請書</t>
    <rPh sb="1" eb="3">
      <t>ヤクイン</t>
    </rPh>
    <rPh sb="3" eb="6">
      <t>シンセイショ</t>
    </rPh>
    <phoneticPr fontId="3"/>
  </si>
  <si>
    <t>入力なし
※大会申込書を参照しています</t>
    <rPh sb="0" eb="2">
      <t>ニュウリョク</t>
    </rPh>
    <rPh sb="6" eb="8">
      <t>タイカイ</t>
    </rPh>
    <rPh sb="8" eb="10">
      <t>モウシコミ</t>
    </rPh>
    <rPh sb="10" eb="11">
      <t>ショ</t>
    </rPh>
    <rPh sb="12" eb="14">
      <t>サンショウ</t>
    </rPh>
    <phoneticPr fontId="3"/>
  </si>
  <si>
    <t>参加者数を基に必要人数を表示しています</t>
    <rPh sb="0" eb="3">
      <t>サンカシャ</t>
    </rPh>
    <rPh sb="3" eb="4">
      <t>スウ</t>
    </rPh>
    <rPh sb="5" eb="6">
      <t>モト</t>
    </rPh>
    <rPh sb="7" eb="9">
      <t>ヒツヨウ</t>
    </rPh>
    <rPh sb="9" eb="11">
      <t>ニンズウ</t>
    </rPh>
    <rPh sb="12" eb="14">
      <t>ヒョウジ</t>
    </rPh>
    <phoneticPr fontId="3"/>
  </si>
  <si>
    <t>全角入力</t>
    <rPh sb="0" eb="2">
      <t>ゼンカク</t>
    </rPh>
    <rPh sb="2" eb="4">
      <t>ニュウリョク</t>
    </rPh>
    <phoneticPr fontId="3"/>
  </si>
  <si>
    <t>プルダウンリスト</t>
    <phoneticPr fontId="3"/>
  </si>
  <si>
    <t>希望役職</t>
    <rPh sb="0" eb="2">
      <t>キボウ</t>
    </rPh>
    <rPh sb="2" eb="4">
      <t>ヤクショク</t>
    </rPh>
    <phoneticPr fontId="3"/>
  </si>
  <si>
    <t>経験役職</t>
    <rPh sb="0" eb="2">
      <t>ケイケン</t>
    </rPh>
    <rPh sb="2" eb="4">
      <t>ヤクショク</t>
    </rPh>
    <phoneticPr fontId="3"/>
  </si>
  <si>
    <t>資格有無</t>
    <rPh sb="0" eb="2">
      <t>シカク</t>
    </rPh>
    <rPh sb="2" eb="4">
      <t>ウム</t>
    </rPh>
    <phoneticPr fontId="3"/>
  </si>
  <si>
    <t>各シートの入力が終わりましたら一度終了し、ファイル名の変更をお願いします。</t>
    <rPh sb="0" eb="1">
      <t>カク</t>
    </rPh>
    <rPh sb="5" eb="7">
      <t>ニュウリョク</t>
    </rPh>
    <rPh sb="8" eb="9">
      <t>オ</t>
    </rPh>
    <rPh sb="15" eb="17">
      <t>イチド</t>
    </rPh>
    <rPh sb="17" eb="19">
      <t>シュウリョウ</t>
    </rPh>
    <rPh sb="25" eb="26">
      <t>メイ</t>
    </rPh>
    <rPh sb="27" eb="29">
      <t>ヘンコウ</t>
    </rPh>
    <rPh sb="31" eb="32">
      <t>ネガ</t>
    </rPh>
    <phoneticPr fontId="3"/>
  </si>
  <si>
    <t>エントリーデータ（チーム略称）　⇒　エントリデータ（奈良チーム）※例</t>
    <rPh sb="12" eb="14">
      <t>リャクショウ</t>
    </rPh>
    <rPh sb="26" eb="28">
      <t>ナラ</t>
    </rPh>
    <rPh sb="33" eb="34">
      <t>レイ</t>
    </rPh>
    <phoneticPr fontId="3"/>
  </si>
  <si>
    <t>◆　ビッグ・エスわかくさスイミングスクール　天願　靖伸（てんがん　やすのぶ）</t>
    <rPh sb="22" eb="24">
      <t>テンガン</t>
    </rPh>
    <rPh sb="25" eb="27">
      <t>ヤスノブ</t>
    </rPh>
    <phoneticPr fontId="3"/>
  </si>
  <si>
    <t>エントリーデータの入力方法</t>
    <rPh sb="9" eb="11">
      <t>ニュウリョク</t>
    </rPh>
    <rPh sb="11" eb="13">
      <t>ホウホウ</t>
    </rPh>
    <phoneticPr fontId="3"/>
  </si>
  <si>
    <t>シート下部の『①大会申込書』『②個人種目』『③団体種目』『④役員申請書』にそれぞれ入力。</t>
    <rPh sb="3" eb="5">
      <t>カブ</t>
    </rPh>
    <rPh sb="8" eb="10">
      <t>タイカイ</t>
    </rPh>
    <rPh sb="10" eb="12">
      <t>モウシコミ</t>
    </rPh>
    <rPh sb="12" eb="13">
      <t>ショ</t>
    </rPh>
    <rPh sb="16" eb="18">
      <t>コジン</t>
    </rPh>
    <rPh sb="18" eb="20">
      <t>シュモク</t>
    </rPh>
    <rPh sb="23" eb="25">
      <t>ダンタイ</t>
    </rPh>
    <rPh sb="25" eb="27">
      <t>シュモク</t>
    </rPh>
    <rPh sb="30" eb="32">
      <t>ヤクイン</t>
    </rPh>
    <rPh sb="32" eb="35">
      <t>シンセイショ</t>
    </rPh>
    <rPh sb="41" eb="43">
      <t>ニュウリョク</t>
    </rPh>
    <phoneticPr fontId="3"/>
  </si>
  <si>
    <t>※振込者名義は、『チーム名』でお願いいたします。</t>
    <phoneticPr fontId="3"/>
  </si>
  <si>
    <t>※エントリーにつきましてのご質問も上記アドレスにて受付いたします。</t>
    <rPh sb="14" eb="16">
      <t>シツモン</t>
    </rPh>
    <rPh sb="17" eb="19">
      <t>ジョウキ</t>
    </rPh>
    <rPh sb="25" eb="27">
      <t>ウケツケ</t>
    </rPh>
    <phoneticPr fontId="3"/>
  </si>
  <si>
    <t>【振込先】</t>
    <rPh sb="1" eb="4">
      <t>フリコミサキ</t>
    </rPh>
    <phoneticPr fontId="3"/>
  </si>
  <si>
    <t>34秒56　⇒　３４．５６
1分23秒45　⇒　１２３．４５</t>
    <rPh sb="2" eb="3">
      <t>ビョウ</t>
    </rPh>
    <rPh sb="15" eb="16">
      <t>フン</t>
    </rPh>
    <rPh sb="18" eb="19">
      <t>ビョウ</t>
    </rPh>
    <phoneticPr fontId="3"/>
  </si>
  <si>
    <t>表示はそれぞれ　『３４．５６』『１：２３．４５』となります</t>
    <rPh sb="0" eb="2">
      <t>ヒョウジ</t>
    </rPh>
    <phoneticPr fontId="3"/>
  </si>
  <si>
    <t>『西暦 / 月 / 日』形式で入力をお願いします。</t>
    <rPh sb="1" eb="3">
      <t>セイレキ</t>
    </rPh>
    <rPh sb="6" eb="7">
      <t>ツキ</t>
    </rPh>
    <rPh sb="10" eb="11">
      <t>ヒ</t>
    </rPh>
    <rPh sb="12" eb="14">
      <t>ケイシキ</t>
    </rPh>
    <rPh sb="15" eb="17">
      <t>ニュウリョク</t>
    </rPh>
    <rPh sb="19" eb="20">
      <t>ネガ</t>
    </rPh>
    <phoneticPr fontId="3"/>
  </si>
  <si>
    <t>【チーム名】は、チーム省略名です。</t>
    <rPh sb="4" eb="5">
      <t>メイ</t>
    </rPh>
    <rPh sb="11" eb="13">
      <t>ショウリャク</t>
    </rPh>
    <rPh sb="13" eb="14">
      <t>メイ</t>
    </rPh>
    <phoneticPr fontId="3"/>
  </si>
  <si>
    <t>４０名～</t>
    <rPh sb="2" eb="3">
      <t>メイ</t>
    </rPh>
    <phoneticPr fontId="3"/>
  </si>
  <si>
    <t>２名</t>
    <rPh sb="1" eb="2">
      <t>メイ</t>
    </rPh>
    <phoneticPr fontId="3"/>
  </si>
  <si>
    <t>１０～１４名</t>
    <rPh sb="5" eb="6">
      <t>メイ</t>
    </rPh>
    <phoneticPr fontId="3"/>
  </si>
  <si>
    <t>１５～１９名</t>
    <rPh sb="5" eb="6">
      <t>メイ</t>
    </rPh>
    <phoneticPr fontId="3"/>
  </si>
  <si>
    <t>競技会参加にあたり、以下の事を同意し、申し込みます。</t>
    <rPh sb="0" eb="2">
      <t>キョウギ</t>
    </rPh>
    <rPh sb="2" eb="3">
      <t>カイ</t>
    </rPh>
    <rPh sb="3" eb="5">
      <t>サンカ</t>
    </rPh>
    <rPh sb="10" eb="12">
      <t>イカ</t>
    </rPh>
    <rPh sb="13" eb="14">
      <t>コト</t>
    </rPh>
    <rPh sb="15" eb="17">
      <t>ドウイ</t>
    </rPh>
    <rPh sb="19" eb="20">
      <t>モウ</t>
    </rPh>
    <rPh sb="21" eb="22">
      <t>コ</t>
    </rPh>
    <phoneticPr fontId="3"/>
  </si>
  <si>
    <t>１）</t>
    <phoneticPr fontId="3"/>
  </si>
  <si>
    <t>私は、開催要項に記載の事項を了承し申し込みます。</t>
    <rPh sb="0" eb="1">
      <t>ワタシ</t>
    </rPh>
    <rPh sb="3" eb="5">
      <t>カイサイ</t>
    </rPh>
    <rPh sb="5" eb="7">
      <t>ヨウコウ</t>
    </rPh>
    <rPh sb="8" eb="10">
      <t>キサイ</t>
    </rPh>
    <rPh sb="11" eb="13">
      <t>ジコウ</t>
    </rPh>
    <rPh sb="14" eb="16">
      <t>リョウショウ</t>
    </rPh>
    <rPh sb="17" eb="18">
      <t>モウ</t>
    </rPh>
    <rPh sb="19" eb="20">
      <t>コ</t>
    </rPh>
    <phoneticPr fontId="3"/>
  </si>
  <si>
    <t>２）</t>
  </si>
  <si>
    <t>私は、医師の健康診断に基づき、健康管理に十分配慮し良好な健康状態で本大会に出場することを誓約します。</t>
    <rPh sb="0" eb="1">
      <t>ワタシ</t>
    </rPh>
    <rPh sb="3" eb="5">
      <t>イシ</t>
    </rPh>
    <rPh sb="6" eb="8">
      <t>ケンコウ</t>
    </rPh>
    <rPh sb="8" eb="10">
      <t>シンダン</t>
    </rPh>
    <rPh sb="11" eb="12">
      <t>モト</t>
    </rPh>
    <rPh sb="15" eb="17">
      <t>ケンコウ</t>
    </rPh>
    <rPh sb="17" eb="19">
      <t>カンリ</t>
    </rPh>
    <rPh sb="20" eb="22">
      <t>ジュウブン</t>
    </rPh>
    <rPh sb="22" eb="24">
      <t>ハイリョ</t>
    </rPh>
    <rPh sb="25" eb="27">
      <t>リョウコウ</t>
    </rPh>
    <rPh sb="28" eb="30">
      <t>ケンコウ</t>
    </rPh>
    <rPh sb="30" eb="32">
      <t>ジョウタイ</t>
    </rPh>
    <rPh sb="33" eb="36">
      <t>ホンタイカイ</t>
    </rPh>
    <rPh sb="37" eb="39">
      <t>シュツジョウ</t>
    </rPh>
    <rPh sb="44" eb="46">
      <t>セイヤク</t>
    </rPh>
    <phoneticPr fontId="3"/>
  </si>
  <si>
    <t>３）</t>
  </si>
  <si>
    <t>私は、大会期間中、大会医務委員より出場停止勧告があった場合、その指示に従うことを誓約します。</t>
    <rPh sb="0" eb="1">
      <t>ワタシ</t>
    </rPh>
    <rPh sb="3" eb="5">
      <t>タイカイ</t>
    </rPh>
    <rPh sb="5" eb="8">
      <t>キカンチュウ</t>
    </rPh>
    <rPh sb="9" eb="11">
      <t>タイカイ</t>
    </rPh>
    <rPh sb="11" eb="13">
      <t>イム</t>
    </rPh>
    <rPh sb="13" eb="15">
      <t>イイン</t>
    </rPh>
    <rPh sb="17" eb="19">
      <t>シュツジョウ</t>
    </rPh>
    <rPh sb="19" eb="21">
      <t>テイシ</t>
    </rPh>
    <rPh sb="21" eb="23">
      <t>カンコク</t>
    </rPh>
    <rPh sb="27" eb="29">
      <t>バアイ</t>
    </rPh>
    <rPh sb="32" eb="34">
      <t>シジ</t>
    </rPh>
    <rPh sb="35" eb="36">
      <t>シタガ</t>
    </rPh>
    <rPh sb="40" eb="42">
      <t>セイヤク</t>
    </rPh>
    <phoneticPr fontId="3"/>
  </si>
  <si>
    <t>４）</t>
  </si>
  <si>
    <t>私は、大会期間中の事故については自己責任において処理し、主催者側の責任を問いません。</t>
    <rPh sb="0" eb="1">
      <t>ワタシ</t>
    </rPh>
    <rPh sb="3" eb="5">
      <t>タイカイ</t>
    </rPh>
    <rPh sb="5" eb="8">
      <t>キカンチュウ</t>
    </rPh>
    <rPh sb="9" eb="11">
      <t>ジコ</t>
    </rPh>
    <rPh sb="16" eb="18">
      <t>ジコ</t>
    </rPh>
    <rPh sb="18" eb="20">
      <t>セキニン</t>
    </rPh>
    <rPh sb="24" eb="26">
      <t>ショリ</t>
    </rPh>
    <rPh sb="28" eb="31">
      <t>シュサイシャ</t>
    </rPh>
    <rPh sb="31" eb="32">
      <t>ガワ</t>
    </rPh>
    <rPh sb="33" eb="35">
      <t>セキニン</t>
    </rPh>
    <rPh sb="36" eb="37">
      <t>ト</t>
    </rPh>
    <phoneticPr fontId="3"/>
  </si>
  <si>
    <t>５）</t>
  </si>
  <si>
    <t>私は、ホームページに競技結果を掲載することに同意します。</t>
    <rPh sb="0" eb="1">
      <t>ワタシ</t>
    </rPh>
    <rPh sb="10" eb="12">
      <t>キョウギ</t>
    </rPh>
    <rPh sb="12" eb="14">
      <t>ケッカ</t>
    </rPh>
    <rPh sb="15" eb="17">
      <t>ケイサイ</t>
    </rPh>
    <rPh sb="22" eb="24">
      <t>ドウイ</t>
    </rPh>
    <phoneticPr fontId="3"/>
  </si>
  <si>
    <t>６）</t>
  </si>
  <si>
    <t>私は、私的に撮影した動画等をインターネット上等の公の場に公開する場合、しかるべき許諾を受けることを誓約します。</t>
    <rPh sb="0" eb="1">
      <t>ワタシ</t>
    </rPh>
    <rPh sb="3" eb="5">
      <t>シテキ</t>
    </rPh>
    <rPh sb="6" eb="8">
      <t>サツエイ</t>
    </rPh>
    <rPh sb="10" eb="12">
      <t>ドウガ</t>
    </rPh>
    <rPh sb="12" eb="13">
      <t>トウ</t>
    </rPh>
    <rPh sb="21" eb="22">
      <t>ジョウ</t>
    </rPh>
    <rPh sb="22" eb="23">
      <t>ナド</t>
    </rPh>
    <rPh sb="24" eb="25">
      <t>オオヤケ</t>
    </rPh>
    <rPh sb="26" eb="27">
      <t>バ</t>
    </rPh>
    <rPh sb="28" eb="30">
      <t>コウカイ</t>
    </rPh>
    <rPh sb="32" eb="34">
      <t>バアイ</t>
    </rPh>
    <rPh sb="40" eb="42">
      <t>キョダク</t>
    </rPh>
    <rPh sb="43" eb="44">
      <t>ウ</t>
    </rPh>
    <rPh sb="49" eb="51">
      <t>セイヤク</t>
    </rPh>
    <phoneticPr fontId="3"/>
  </si>
  <si>
    <t>７）</t>
  </si>
  <si>
    <t>私は、一般社団法人日本マスターズ水泳協会競泳競技規則を順守します。</t>
    <rPh sb="0" eb="1">
      <t>ワタシ</t>
    </rPh>
    <rPh sb="3" eb="5">
      <t>イッパン</t>
    </rPh>
    <rPh sb="5" eb="7">
      <t>シャダン</t>
    </rPh>
    <rPh sb="7" eb="9">
      <t>ホウジン</t>
    </rPh>
    <rPh sb="9" eb="11">
      <t>ニホン</t>
    </rPh>
    <rPh sb="16" eb="18">
      <t>スイエイ</t>
    </rPh>
    <rPh sb="18" eb="20">
      <t>キョウカイ</t>
    </rPh>
    <rPh sb="20" eb="22">
      <t>キョウエイ</t>
    </rPh>
    <rPh sb="22" eb="24">
      <t>キョウギ</t>
    </rPh>
    <rPh sb="24" eb="26">
      <t>キソク</t>
    </rPh>
    <rPh sb="27" eb="29">
      <t>ジュンシュ</t>
    </rPh>
    <phoneticPr fontId="3"/>
  </si>
  <si>
    <t>団体名</t>
    <rPh sb="0" eb="2">
      <t>ダンタイ</t>
    </rPh>
    <rPh sb="2" eb="3">
      <t>メイ</t>
    </rPh>
    <phoneticPr fontId="3"/>
  </si>
  <si>
    <t>申込責任者名</t>
    <rPh sb="0" eb="2">
      <t>モウシコミ</t>
    </rPh>
    <rPh sb="2" eb="5">
      <t>セキニンシャ</t>
    </rPh>
    <rPh sb="5" eb="6">
      <t>メイ</t>
    </rPh>
    <phoneticPr fontId="3"/>
  </si>
  <si>
    <t>署名</t>
    <rPh sb="0" eb="2">
      <t>ショメイ</t>
    </rPh>
    <phoneticPr fontId="3"/>
  </si>
  <si>
    <t>捺印</t>
    <rPh sb="0" eb="2">
      <t>ナツイン</t>
    </rPh>
    <phoneticPr fontId="3"/>
  </si>
  <si>
    <t>※ご本人が署名・捺印してください。</t>
    <rPh sb="2" eb="4">
      <t>ホンニン</t>
    </rPh>
    <rPh sb="5" eb="7">
      <t>ショメイ</t>
    </rPh>
    <rPh sb="8" eb="10">
      <t>ナツイン</t>
    </rPh>
    <phoneticPr fontId="3"/>
  </si>
  <si>
    <t>※署名欄は直筆とし、捺印はサイン・拇印・電子印は不可です。</t>
    <rPh sb="1" eb="3">
      <t>ショメイ</t>
    </rPh>
    <rPh sb="3" eb="4">
      <t>ラン</t>
    </rPh>
    <rPh sb="5" eb="7">
      <t>ジキヒツ</t>
    </rPh>
    <rPh sb="10" eb="12">
      <t>ナツイン</t>
    </rPh>
    <rPh sb="17" eb="19">
      <t>ボイン</t>
    </rPh>
    <rPh sb="20" eb="22">
      <t>デンシ</t>
    </rPh>
    <rPh sb="22" eb="23">
      <t>イン</t>
    </rPh>
    <rPh sb="24" eb="26">
      <t>フカ</t>
    </rPh>
    <phoneticPr fontId="3"/>
  </si>
  <si>
    <t>（日本マスターズ登録チーム名）</t>
    <phoneticPr fontId="3"/>
  </si>
  <si>
    <t>（日本マスターズ登録略称名）</t>
    <rPh sb="10" eb="12">
      <t>リャクショウ</t>
    </rPh>
    <phoneticPr fontId="3"/>
  </si>
  <si>
    <t>チームID</t>
    <phoneticPr fontId="3"/>
  </si>
  <si>
    <t>（日本マスターズ登録チームＩＤ番号）</t>
    <rPh sb="15" eb="17">
      <t>バンゴウ</t>
    </rPh>
    <phoneticPr fontId="3"/>
  </si>
  <si>
    <t>―</t>
    <phoneticPr fontId="3"/>
  </si>
  <si>
    <t>（日本マスターズ登録チーム登録代表者名）</t>
    <rPh sb="15" eb="18">
      <t>ダイヒョウシャ</t>
    </rPh>
    <rPh sb="18" eb="19">
      <t>メイ</t>
    </rPh>
    <phoneticPr fontId="3"/>
  </si>
  <si>
    <t>（日本マスターズ登録責任者名）</t>
    <rPh sb="10" eb="12">
      <t>セキニン</t>
    </rPh>
    <rPh sb="12" eb="13">
      <t>シャ</t>
    </rPh>
    <rPh sb="13" eb="14">
      <t>メイ</t>
    </rPh>
    <phoneticPr fontId="3"/>
  </si>
  <si>
    <t>※振込者名義は、『チーム名』でお願いいたします。</t>
    <rPh sb="1" eb="3">
      <t>フリコミ</t>
    </rPh>
    <rPh sb="3" eb="4">
      <t>シャ</t>
    </rPh>
    <rPh sb="4" eb="6">
      <t>メイギ</t>
    </rPh>
    <rPh sb="12" eb="13">
      <t>メイ</t>
    </rPh>
    <rPh sb="16" eb="17">
      <t>ネガ</t>
    </rPh>
    <phoneticPr fontId="3"/>
  </si>
  <si>
    <t>貼付</t>
    <rPh sb="0" eb="2">
      <t>ハリツケ</t>
    </rPh>
    <phoneticPr fontId="3"/>
  </si>
  <si>
    <r>
      <t xml:space="preserve">登録者シール貼付
</t>
    </r>
    <r>
      <rPr>
        <sz val="9"/>
        <rFont val="ＭＳ Ｐゴシック"/>
        <family val="3"/>
        <charset val="128"/>
      </rPr>
      <t xml:space="preserve">
ここに個人ID・氏名・性別・年齢がきさいされた
2020年度登録者シールを貼ってください。</t>
    </r>
  </si>
  <si>
    <t>※本書をコピーしてご利用ください。</t>
    <rPh sb="1" eb="3">
      <t>ホンショ</t>
    </rPh>
    <rPh sb="10" eb="12">
      <t>リヨウ</t>
    </rPh>
    <phoneticPr fontId="3"/>
  </si>
  <si>
    <t>※登録者シールにつきましては、メールエントリー時、IDによる登録者確認の為に利用いたします。</t>
    <rPh sb="1" eb="4">
      <t>トウロクシャ</t>
    </rPh>
    <rPh sb="23" eb="24">
      <t>ジ</t>
    </rPh>
    <rPh sb="30" eb="33">
      <t>トウロクシャ</t>
    </rPh>
    <rPh sb="33" eb="35">
      <t>カクニン</t>
    </rPh>
    <rPh sb="36" eb="37">
      <t>タメ</t>
    </rPh>
    <rPh sb="38" eb="40">
      <t>リヨウ</t>
    </rPh>
    <phoneticPr fontId="3"/>
  </si>
  <si>
    <t>登録番号</t>
    <rPh sb="0" eb="2">
      <t>トウロク</t>
    </rPh>
    <rPh sb="2" eb="4">
      <t>バンゴウ</t>
    </rPh>
    <phoneticPr fontId="3"/>
  </si>
  <si>
    <t>エントリータイムは、</t>
    <phoneticPr fontId="3"/>
  </si>
  <si>
    <t>30秒45　⇒　30.45</t>
    <rPh sb="2" eb="3">
      <t>ビョウ</t>
    </rPh>
    <phoneticPr fontId="3"/>
  </si>
  <si>
    <t>1分13秒32　⇒　113.32</t>
    <rPh sb="1" eb="2">
      <t>フン</t>
    </rPh>
    <rPh sb="4" eb="5">
      <t>ビョウ</t>
    </rPh>
    <phoneticPr fontId="3"/>
  </si>
  <si>
    <t>【チーム名カナ】は、1行目に入力すると、2行目からは</t>
    <rPh sb="4" eb="5">
      <t>メイ</t>
    </rPh>
    <rPh sb="11" eb="13">
      <t>ギョウメ</t>
    </rPh>
    <rPh sb="14" eb="16">
      <t>ニュウリョク</t>
    </rPh>
    <rPh sb="21" eb="23">
      <t>ギョウメ</t>
    </rPh>
    <phoneticPr fontId="3"/>
  </si>
  <si>
    <t>性別を選択すると、自動で入力されます。</t>
    <rPh sb="0" eb="2">
      <t>セイベツ</t>
    </rPh>
    <rPh sb="3" eb="5">
      <t>センタク</t>
    </rPh>
    <rPh sb="9" eb="11">
      <t>ジドウ</t>
    </rPh>
    <rPh sb="12" eb="14">
      <t>ニュウリョク</t>
    </rPh>
    <phoneticPr fontId="3"/>
  </si>
  <si>
    <t>　※性別を選択すると自動で入力されます。</t>
    <rPh sb="2" eb="4">
      <t>セイベツ</t>
    </rPh>
    <rPh sb="5" eb="7">
      <t>センタク</t>
    </rPh>
    <rPh sb="10" eb="12">
      <t>ジドウ</t>
    </rPh>
    <rPh sb="13" eb="15">
      <t>ニュウリョク</t>
    </rPh>
    <phoneticPr fontId="3"/>
  </si>
  <si>
    <t>■</t>
    <phoneticPr fontId="3"/>
  </si>
  <si>
    <t>参加人数は、①大会申込書を参照しています。</t>
    <rPh sb="0" eb="2">
      <t>サンカ</t>
    </rPh>
    <rPh sb="2" eb="4">
      <t>ニンズウ</t>
    </rPh>
    <rPh sb="7" eb="9">
      <t>タイカイ</t>
    </rPh>
    <rPh sb="9" eb="11">
      <t>モウシコミ</t>
    </rPh>
    <rPh sb="11" eb="12">
      <t>ショ</t>
    </rPh>
    <rPh sb="13" eb="15">
      <t>サンショウ</t>
    </rPh>
    <phoneticPr fontId="3"/>
  </si>
  <si>
    <t>泳者は、個人種目入力すると、プルダウンメニューに登録されます。</t>
    <rPh sb="0" eb="2">
      <t>エイシャ</t>
    </rPh>
    <rPh sb="4" eb="6">
      <t>コジン</t>
    </rPh>
    <rPh sb="6" eb="8">
      <t>シュモク</t>
    </rPh>
    <rPh sb="8" eb="10">
      <t>ニュウリョク</t>
    </rPh>
    <rPh sb="24" eb="26">
      <t>トウロク</t>
    </rPh>
    <phoneticPr fontId="3"/>
  </si>
  <si>
    <t>プルダウンより選択してください。（年齢も自動計算されます）</t>
    <rPh sb="7" eb="9">
      <t>センタク</t>
    </rPh>
    <rPh sb="17" eb="19">
      <t>ネンレイ</t>
    </rPh>
    <rPh sb="20" eb="22">
      <t>ジドウ</t>
    </rPh>
    <rPh sb="22" eb="24">
      <t>ケイサン</t>
    </rPh>
    <phoneticPr fontId="3"/>
  </si>
  <si>
    <t>登録番号</t>
    <rPh sb="0" eb="2">
      <t>トウロク</t>
    </rPh>
    <rPh sb="2" eb="4">
      <t>バンゴウ</t>
    </rPh>
    <phoneticPr fontId="3"/>
  </si>
  <si>
    <t>日本マスターズ協会個人登録番号（半角英数8文字）</t>
    <rPh sb="0" eb="2">
      <t>ニホン</t>
    </rPh>
    <rPh sb="7" eb="9">
      <t>キョウカイ</t>
    </rPh>
    <rPh sb="9" eb="11">
      <t>コジン</t>
    </rPh>
    <rPh sb="11" eb="13">
      <t>トウロク</t>
    </rPh>
    <rPh sb="13" eb="15">
      <t>バンゴウ</t>
    </rPh>
    <rPh sb="16" eb="18">
      <t>ハンカク</t>
    </rPh>
    <rPh sb="18" eb="20">
      <t>エイスウ</t>
    </rPh>
    <rPh sb="21" eb="23">
      <t>モジ</t>
    </rPh>
    <phoneticPr fontId="3"/>
  </si>
  <si>
    <t>誓約書は印刷し、内容に同意のもと『申込責任者』『出場者署名』を直筆記入し、</t>
    <rPh sb="0" eb="3">
      <t>セイヤクショ</t>
    </rPh>
    <rPh sb="4" eb="6">
      <t>インサツ</t>
    </rPh>
    <rPh sb="8" eb="10">
      <t>ナイヨウ</t>
    </rPh>
    <rPh sb="11" eb="13">
      <t>ドウイ</t>
    </rPh>
    <rPh sb="17" eb="19">
      <t>モウシコミ</t>
    </rPh>
    <rPh sb="19" eb="22">
      <t>セキニンシャ</t>
    </rPh>
    <rPh sb="24" eb="27">
      <t>シュツジョウシャ</t>
    </rPh>
    <rPh sb="27" eb="29">
      <t>ショメイ</t>
    </rPh>
    <rPh sb="31" eb="33">
      <t>ジキヒツ</t>
    </rPh>
    <rPh sb="33" eb="35">
      <t>キニュウ</t>
    </rPh>
    <phoneticPr fontId="3"/>
  </si>
  <si>
    <t>『捺印』（電子印・拇印不可）をお願いいたします。</t>
    <rPh sb="5" eb="7">
      <t>デンシ</t>
    </rPh>
    <rPh sb="7" eb="8">
      <t>イン</t>
    </rPh>
    <rPh sb="9" eb="11">
      <t>ボイン</t>
    </rPh>
    <rPh sb="11" eb="13">
      <t>フカ</t>
    </rPh>
    <rPh sb="16" eb="17">
      <t>ネガ</t>
    </rPh>
    <phoneticPr fontId="3"/>
  </si>
  <si>
    <r>
      <t xml:space="preserve">登録者シール貼付
</t>
    </r>
    <r>
      <rPr>
        <sz val="9"/>
        <rFont val="ＭＳ Ｐゴシック"/>
        <family val="3"/>
        <charset val="128"/>
      </rPr>
      <t xml:space="preserve">
ここに個人ID・氏名・性別・年齢がきさいされた
2021年度登録者シールを貼ってください。</t>
    </r>
    <r>
      <rPr>
        <sz val="11"/>
        <color theme="1"/>
        <rFont val="ＭＳ Ｐゴシック"/>
        <family val="2"/>
        <charset val="128"/>
      </rPr>
      <t/>
    </r>
  </si>
  <si>
    <r>
      <t xml:space="preserve">登録者シール貼付
</t>
    </r>
    <r>
      <rPr>
        <sz val="9"/>
        <rFont val="ＭＳ Ｐゴシック"/>
        <family val="3"/>
        <charset val="128"/>
      </rPr>
      <t xml:space="preserve">
ここに個人ID・氏名・性別・年齢がきさいされた
2022年度登録者シールを貼ってください。</t>
    </r>
    <r>
      <rPr>
        <sz val="11"/>
        <color theme="1"/>
        <rFont val="ＭＳ Ｐゴシック"/>
        <family val="2"/>
        <charset val="128"/>
      </rPr>
      <t/>
    </r>
  </si>
  <si>
    <t>2枚目以降には、左下の□に通し番号をお願いいたします。</t>
    <rPh sb="1" eb="5">
      <t>マイメイコウ</t>
    </rPh>
    <rPh sb="8" eb="10">
      <t>ヒダリシタ</t>
    </rPh>
    <rPh sb="13" eb="14">
      <t>トオ</t>
    </rPh>
    <rPh sb="15" eb="17">
      <t>バンゴウ</t>
    </rPh>
    <rPh sb="19" eb="20">
      <t>ネガ</t>
    </rPh>
    <phoneticPr fontId="3"/>
  </si>
  <si>
    <t>3枚目以上必要な場合は、2枚目をコピーして、ご使用ください。</t>
    <rPh sb="1" eb="3">
      <t>マイメ</t>
    </rPh>
    <rPh sb="3" eb="5">
      <t>イジョウ</t>
    </rPh>
    <rPh sb="5" eb="7">
      <t>ヒツヨウ</t>
    </rPh>
    <rPh sb="8" eb="10">
      <t>バアイ</t>
    </rPh>
    <rPh sb="13" eb="15">
      <t>マイメ</t>
    </rPh>
    <rPh sb="23" eb="25">
      <t>シヨウ</t>
    </rPh>
    <phoneticPr fontId="3"/>
  </si>
  <si>
    <t>⑥メールにて提出</t>
    <rPh sb="6" eb="8">
      <t>テイシュツ</t>
    </rPh>
    <phoneticPr fontId="3"/>
  </si>
  <si>
    <t>提出は、</t>
    <rPh sb="0" eb="2">
      <t>テイシュツ</t>
    </rPh>
    <phoneticPr fontId="3"/>
  </si>
  <si>
    <t>◎メールの場合、</t>
    <rPh sb="5" eb="7">
      <t>バアイ</t>
    </rPh>
    <phoneticPr fontId="3"/>
  </si>
  <si>
    <t>上記で入力したデータファイル　＋　申込金受領書（PDF）　＋　誓約書（PDF）</t>
    <rPh sb="0" eb="2">
      <t>ジョウキ</t>
    </rPh>
    <rPh sb="3" eb="5">
      <t>ニュウリョク</t>
    </rPh>
    <rPh sb="31" eb="34">
      <t>セイヤクショ</t>
    </rPh>
    <phoneticPr fontId="3"/>
  </si>
  <si>
    <t>◎PDF変換が困難な場合、</t>
    <rPh sb="4" eb="6">
      <t>ヘンカン</t>
    </rPh>
    <rPh sb="7" eb="9">
      <t>コンナン</t>
    </rPh>
    <rPh sb="10" eb="12">
      <t>バアイ</t>
    </rPh>
    <phoneticPr fontId="3"/>
  </si>
  <si>
    <t>・上記で入力したデータファイルをメール</t>
    <rPh sb="1" eb="3">
      <t>ジョウキ</t>
    </rPh>
    <rPh sb="4" eb="6">
      <t>ニュウリョク</t>
    </rPh>
    <phoneticPr fontId="3"/>
  </si>
  <si>
    <t>・大会申込書（申込金受領書コピーを添付）・誓約書を郵送</t>
    <rPh sb="1" eb="3">
      <t>タイカイ</t>
    </rPh>
    <rPh sb="3" eb="5">
      <t>モウシコミ</t>
    </rPh>
    <rPh sb="5" eb="6">
      <t>ショ</t>
    </rPh>
    <rPh sb="17" eb="19">
      <t>テンプ</t>
    </rPh>
    <rPh sb="21" eb="24">
      <t>セイヤクショ</t>
    </rPh>
    <rPh sb="25" eb="27">
      <t>ユウソウ</t>
    </rPh>
    <phoneticPr fontId="3"/>
  </si>
  <si>
    <t>〒630-8247　奈良市油阪町1-61　奥田ビル2階　ビッグ・エスわかくさスイミングスクール</t>
    <rPh sb="10" eb="12">
      <t>ナラ</t>
    </rPh>
    <rPh sb="12" eb="13">
      <t>シ</t>
    </rPh>
    <rPh sb="13" eb="15">
      <t>アブラサカ</t>
    </rPh>
    <rPh sb="15" eb="16">
      <t>マチ</t>
    </rPh>
    <rPh sb="21" eb="23">
      <t>オクダ</t>
    </rPh>
    <rPh sb="26" eb="27">
      <t>カイ</t>
    </rPh>
    <phoneticPr fontId="3"/>
  </si>
  <si>
    <t>性別を選択すると、チーム略称が自動入力されます。</t>
    <rPh sb="0" eb="2">
      <t>セイベツ</t>
    </rPh>
    <rPh sb="3" eb="5">
      <t>センタク</t>
    </rPh>
    <rPh sb="12" eb="14">
      <t>リャクショウ</t>
    </rPh>
    <rPh sb="15" eb="17">
      <t>ジドウ</t>
    </rPh>
    <rPh sb="17" eb="19">
      <t>ニュウリョク</t>
    </rPh>
    <phoneticPr fontId="3"/>
  </si>
  <si>
    <t>1チーム目（１行目）のみ全角カナで入力してください。</t>
    <rPh sb="4" eb="5">
      <t>メ</t>
    </rPh>
    <rPh sb="7" eb="9">
      <t>ギョウメ</t>
    </rPh>
    <rPh sb="12" eb="14">
      <t>ゼンカク</t>
    </rPh>
    <rPh sb="17" eb="19">
      <t>ニュウリョク</t>
    </rPh>
    <phoneticPr fontId="3"/>
  </si>
  <si>
    <t>日本マスターズ登録略称名</t>
    <rPh sb="9" eb="11">
      <t>リャクショウ</t>
    </rPh>
    <phoneticPr fontId="3"/>
  </si>
  <si>
    <t>日本マスターズ登録チームＩＤ番号</t>
    <rPh sb="14" eb="16">
      <t>バンゴウ</t>
    </rPh>
    <phoneticPr fontId="3"/>
  </si>
  <si>
    <t>日本マスターズ登録チーム登録代表者名</t>
    <rPh sb="14" eb="17">
      <t>ダイヒョウシャ</t>
    </rPh>
    <rPh sb="17" eb="18">
      <t>メイ</t>
    </rPh>
    <phoneticPr fontId="3"/>
  </si>
  <si>
    <t>日本マスターズ登録責任者名</t>
    <rPh sb="9" eb="11">
      <t>セキニン</t>
    </rPh>
    <rPh sb="11" eb="12">
      <t>シャ</t>
    </rPh>
    <rPh sb="12" eb="13">
      <t>メイ</t>
    </rPh>
    <phoneticPr fontId="3"/>
  </si>
  <si>
    <t>大会当日に会場に居てチームの世話をする責任者名</t>
    <rPh sb="8" eb="9">
      <t>イ</t>
    </rPh>
    <rPh sb="14" eb="16">
      <t>セワ</t>
    </rPh>
    <rPh sb="19" eb="21">
      <t>セキニン</t>
    </rPh>
    <rPh sb="21" eb="22">
      <t>シャ</t>
    </rPh>
    <rPh sb="22" eb="23">
      <t>メイ</t>
    </rPh>
    <phoneticPr fontId="3"/>
  </si>
  <si>
    <t>日本マスターズ登録チーム名</t>
    <phoneticPr fontId="3"/>
  </si>
  <si>
    <t>⓹誓約書（印刷、直筆書類）</t>
    <rPh sb="1" eb="4">
      <t>セイヤクショ</t>
    </rPh>
    <rPh sb="5" eb="7">
      <t>インサツ</t>
    </rPh>
    <rPh sb="8" eb="10">
      <t>ジキヒツ</t>
    </rPh>
    <rPh sb="10" eb="12">
      <t>ショルイ</t>
    </rPh>
    <phoneticPr fontId="3"/>
  </si>
  <si>
    <t>E-mail : masters@nara-swim.jp</t>
    <phoneticPr fontId="3"/>
  </si>
  <si>
    <t>(半角小文字)</t>
    <rPh sb="1" eb="3">
      <t>ハンカク</t>
    </rPh>
    <rPh sb="3" eb="6">
      <t>コモジ</t>
    </rPh>
    <phoneticPr fontId="3"/>
  </si>
  <si>
    <t>南都銀行　天理支店　　　普通２３５７７８５　一般社団法人奈良県水泳連盟</t>
    <rPh sb="0" eb="2">
      <t>ナント</t>
    </rPh>
    <rPh sb="2" eb="4">
      <t>ギンコウ</t>
    </rPh>
    <rPh sb="5" eb="7">
      <t>テンリ</t>
    </rPh>
    <rPh sb="7" eb="9">
      <t>シテン</t>
    </rPh>
    <rPh sb="12" eb="14">
      <t>フツウ</t>
    </rPh>
    <rPh sb="22" eb="24">
      <t>イッパン</t>
    </rPh>
    <rPh sb="24" eb="26">
      <t>シャダン</t>
    </rPh>
    <rPh sb="26" eb="28">
      <t>ホウジン</t>
    </rPh>
    <rPh sb="28" eb="31">
      <t>ナラケン</t>
    </rPh>
    <rPh sb="31" eb="33">
      <t>スイエイ</t>
    </rPh>
    <rPh sb="33" eb="35">
      <t>レンメイ</t>
    </rPh>
    <phoneticPr fontId="2"/>
  </si>
  <si>
    <t>※各チーム毎に合計金額をお振込みください。振込手数料は、ご負担ください。</t>
    <rPh sb="1" eb="2">
      <t>カク</t>
    </rPh>
    <rPh sb="5" eb="6">
      <t>ゴト</t>
    </rPh>
    <rPh sb="7" eb="9">
      <t>ゴウケイ</t>
    </rPh>
    <rPh sb="9" eb="11">
      <t>キンガク</t>
    </rPh>
    <rPh sb="13" eb="15">
      <t>フリコ</t>
    </rPh>
    <phoneticPr fontId="2"/>
  </si>
  <si>
    <t>南都銀行　天理支店　　　普通２３５７７８５　一般社団法人奈良県水泳連盟</t>
    <phoneticPr fontId="3"/>
  </si>
  <si>
    <t>7th NARA MASTERS SWIM MEET2022</t>
    <phoneticPr fontId="3"/>
  </si>
  <si>
    <t>■振込明細書は、別途PDFファイルで本データとともに添付してください。</t>
    <rPh sb="1" eb="3">
      <t>フリコミ</t>
    </rPh>
    <rPh sb="3" eb="5">
      <t>メイサイ</t>
    </rPh>
    <rPh sb="5" eb="6">
      <t>ショ</t>
    </rPh>
    <rPh sb="8" eb="10">
      <t>ベット</t>
    </rPh>
    <rPh sb="18" eb="19">
      <t>ホン</t>
    </rPh>
    <rPh sb="26" eb="28">
      <t>テンプ</t>
    </rPh>
    <phoneticPr fontId="3"/>
  </si>
  <si>
    <t>※役員にあたられる方は、弁当を支給いたします。</t>
    <rPh sb="1" eb="3">
      <t>ヤクイン</t>
    </rPh>
    <rPh sb="9" eb="10">
      <t>カタ</t>
    </rPh>
    <rPh sb="12" eb="14">
      <t>ベントウ</t>
    </rPh>
    <rPh sb="15" eb="17">
      <t>シキュウ</t>
    </rPh>
    <phoneticPr fontId="3"/>
  </si>
  <si>
    <t>このシートは印刷して、署名・捺印及び登録者シールを添付し、
PDFファイルでエントリーデータと一緒にメール添付または郵送してください。
署名は直筆とし、捺印はサイン・拇印・電子印は不可です。
○名以上の参加の場合は。コピーにてご利用ください。
2枚目以降必要な場合は、左下の□に通し番号をご記入下さい。</t>
    <rPh sb="6" eb="8">
      <t>インサツ</t>
    </rPh>
    <rPh sb="11" eb="13">
      <t>ショメイ</t>
    </rPh>
    <rPh sb="14" eb="16">
      <t>ナツイン</t>
    </rPh>
    <rPh sb="16" eb="17">
      <t>オヨ</t>
    </rPh>
    <rPh sb="18" eb="21">
      <t>トウロクシャ</t>
    </rPh>
    <rPh sb="25" eb="27">
      <t>テンプ</t>
    </rPh>
    <rPh sb="58" eb="60">
      <t>ユウソウ</t>
    </rPh>
    <rPh sb="68" eb="70">
      <t>ショメイ</t>
    </rPh>
    <rPh sb="71" eb="73">
      <t>ジキヒツ</t>
    </rPh>
    <rPh sb="76" eb="78">
      <t>ナツイン</t>
    </rPh>
    <rPh sb="83" eb="85">
      <t>ボイン</t>
    </rPh>
    <rPh sb="86" eb="88">
      <t>デンシ</t>
    </rPh>
    <rPh sb="88" eb="89">
      <t>イン</t>
    </rPh>
    <rPh sb="90" eb="92">
      <t>フカ</t>
    </rPh>
    <rPh sb="97" eb="98">
      <t>メイ</t>
    </rPh>
    <rPh sb="98" eb="100">
      <t>イジョウ</t>
    </rPh>
    <rPh sb="101" eb="103">
      <t>サンカ</t>
    </rPh>
    <rPh sb="104" eb="106">
      <t>バアイ</t>
    </rPh>
    <rPh sb="114" eb="116">
      <t>リヨウ</t>
    </rPh>
    <rPh sb="123" eb="125">
      <t>マイメ</t>
    </rPh>
    <rPh sb="125" eb="127">
      <t>イコウ</t>
    </rPh>
    <rPh sb="127" eb="129">
      <t>ヒツヨウ</t>
    </rPh>
    <rPh sb="130" eb="132">
      <t>バアイ</t>
    </rPh>
    <rPh sb="134" eb="136">
      <t>ヒダリシタ</t>
    </rPh>
    <rPh sb="139" eb="140">
      <t>トオ</t>
    </rPh>
    <rPh sb="141" eb="143">
      <t>バンゴウ</t>
    </rPh>
    <rPh sb="145" eb="148">
      <t>キニュウクダ</t>
    </rPh>
    <phoneticPr fontId="3"/>
  </si>
  <si>
    <t>公認大会にあたり、正確な登録番号が必要になります。PDFの際は、数値が確認できます様、お願いします。</t>
    <rPh sb="0" eb="2">
      <t>コウニン</t>
    </rPh>
    <rPh sb="2" eb="4">
      <t>タイカイ</t>
    </rPh>
    <rPh sb="9" eb="11">
      <t>セイカク</t>
    </rPh>
    <rPh sb="12" eb="14">
      <t>トウロク</t>
    </rPh>
    <rPh sb="14" eb="16">
      <t>バンゴウ</t>
    </rPh>
    <rPh sb="17" eb="19">
      <t>ヒツヨウ</t>
    </rPh>
    <rPh sb="29" eb="30">
      <t>サイ</t>
    </rPh>
    <rPh sb="32" eb="34">
      <t>スウチ</t>
    </rPh>
    <rPh sb="35" eb="37">
      <t>カクニン</t>
    </rPh>
    <rPh sb="41" eb="42">
      <t>ヨウ</t>
    </rPh>
    <rPh sb="44" eb="45">
      <t>ネガ</t>
    </rPh>
    <phoneticPr fontId="3"/>
  </si>
  <si>
    <t>「7th  NARA MASTERS SWIM MEET 2022」2022.3.6</t>
    <phoneticPr fontId="21"/>
  </si>
  <si>
    <t>（一社）奈良県水泳連盟</t>
    <rPh sb="1" eb="3">
      <t>イッシャ</t>
    </rPh>
    <rPh sb="4" eb="7">
      <t>ナラケン</t>
    </rPh>
    <rPh sb="7" eb="9">
      <t>スイエイ</t>
    </rPh>
    <rPh sb="9" eb="11">
      <t>レンメイ</t>
    </rPh>
    <phoneticPr fontId="21"/>
  </si>
  <si>
    <t>健康チェックシート及び承諾書</t>
    <rPh sb="0" eb="2">
      <t>ケンコウ</t>
    </rPh>
    <rPh sb="9" eb="10">
      <t>オヨ</t>
    </rPh>
    <rPh sb="11" eb="14">
      <t>ショウダクショ</t>
    </rPh>
    <phoneticPr fontId="21"/>
  </si>
  <si>
    <t>※該当するものに✓を入れてください</t>
    <phoneticPr fontId="21"/>
  </si>
  <si>
    <t>来場区分</t>
    <rPh sb="0" eb="2">
      <t>ライジョウ</t>
    </rPh>
    <rPh sb="2" eb="4">
      <t>クブン</t>
    </rPh>
    <phoneticPr fontId="21"/>
  </si>
  <si>
    <t>選手</t>
    <rPh sb="0" eb="2">
      <t>センシュ</t>
    </rPh>
    <phoneticPr fontId="21"/>
  </si>
  <si>
    <t>チーム責任者</t>
    <rPh sb="3" eb="6">
      <t>セキニンシャ</t>
    </rPh>
    <phoneticPr fontId="21"/>
  </si>
  <si>
    <t>競技役員</t>
    <rPh sb="0" eb="2">
      <t>キョウギ</t>
    </rPh>
    <rPh sb="2" eb="4">
      <t>ヤクイン</t>
    </rPh>
    <phoneticPr fontId="21"/>
  </si>
  <si>
    <t>その他</t>
    <rPh sb="2" eb="3">
      <t>タ</t>
    </rPh>
    <phoneticPr fontId="21"/>
  </si>
  <si>
    <t>具体的に</t>
    <rPh sb="0" eb="3">
      <t>グタイテキ</t>
    </rPh>
    <phoneticPr fontId="21"/>
  </si>
  <si>
    <t>チーム名</t>
    <rPh sb="3" eb="4">
      <t>メイ</t>
    </rPh>
    <phoneticPr fontId="21"/>
  </si>
  <si>
    <t>ID番号</t>
    <rPh sb="2" eb="4">
      <t>バンゴウ</t>
    </rPh>
    <phoneticPr fontId="21"/>
  </si>
  <si>
    <r>
      <rPr>
        <sz val="8"/>
        <color theme="1"/>
        <rFont val="ＭＳ Ｐゴシック"/>
        <family val="3"/>
        <charset val="128"/>
      </rPr>
      <t>フリガナ</t>
    </r>
    <r>
      <rPr>
        <sz val="11"/>
        <rFont val="ＭＳ Ｐゴシック"/>
        <family val="3"/>
        <charset val="128"/>
      </rPr>
      <t xml:space="preserve">
氏　　名</t>
    </r>
  </si>
  <si>
    <t>電話番号</t>
    <rPh sb="0" eb="2">
      <t>デンワ</t>
    </rPh>
    <rPh sb="2" eb="4">
      <t>バンゴウ</t>
    </rPh>
    <phoneticPr fontId="21"/>
  </si>
  <si>
    <t>緊急連絡先</t>
    <rPh sb="0" eb="2">
      <t>キンキュウ</t>
    </rPh>
    <rPh sb="2" eb="5">
      <t>レンラクサキ</t>
    </rPh>
    <phoneticPr fontId="21"/>
  </si>
  <si>
    <t>【体温】</t>
    <rPh sb="1" eb="3">
      <t>タイオン</t>
    </rPh>
    <phoneticPr fontId="21"/>
  </si>
  <si>
    <t>体温</t>
    <rPh sb="0" eb="2">
      <t>タイオン</t>
    </rPh>
    <phoneticPr fontId="21"/>
  </si>
  <si>
    <t>℃</t>
    <phoneticPr fontId="21"/>
  </si>
  <si>
    <t>大会当日</t>
    <rPh sb="0" eb="2">
      <t>タイカイ</t>
    </rPh>
    <rPh sb="2" eb="4">
      <t>トウジツ</t>
    </rPh>
    <phoneticPr fontId="21"/>
  </si>
  <si>
    <t>【競技会前2週間における以下の事項の有無】　※該当するものに✓を入れてください</t>
    <rPh sb="1" eb="3">
      <t>キョウギ</t>
    </rPh>
    <rPh sb="3" eb="4">
      <t>カイ</t>
    </rPh>
    <rPh sb="4" eb="5">
      <t>マエ</t>
    </rPh>
    <rPh sb="6" eb="8">
      <t>シュウカン</t>
    </rPh>
    <rPh sb="12" eb="14">
      <t>イカ</t>
    </rPh>
    <rPh sb="15" eb="17">
      <t>ジコウ</t>
    </rPh>
    <rPh sb="18" eb="20">
      <t>ウム</t>
    </rPh>
    <rPh sb="23" eb="25">
      <t>ガイトウ</t>
    </rPh>
    <rPh sb="32" eb="33">
      <t>イ</t>
    </rPh>
    <phoneticPr fontId="21"/>
  </si>
  <si>
    <t>チェック項目</t>
    <rPh sb="4" eb="6">
      <t>コウモク</t>
    </rPh>
    <phoneticPr fontId="21"/>
  </si>
  <si>
    <t>チェック欄</t>
    <rPh sb="4" eb="5">
      <t>ラン</t>
    </rPh>
    <phoneticPr fontId="21"/>
  </si>
  <si>
    <t>① 平熱を超える発熱がない　※３７．５℃未満</t>
    <rPh sb="20" eb="22">
      <t>ミマン</t>
    </rPh>
    <phoneticPr fontId="21"/>
  </si>
  <si>
    <t>② 咳（せき）、のどの痛みなどの風邪の症状がない</t>
    <rPh sb="2" eb="3">
      <t>セキ</t>
    </rPh>
    <rPh sb="11" eb="12">
      <t>イタ</t>
    </rPh>
    <rPh sb="16" eb="18">
      <t>カゼ</t>
    </rPh>
    <rPh sb="19" eb="21">
      <t>ショウジョウ</t>
    </rPh>
    <phoneticPr fontId="1"/>
  </si>
  <si>
    <t>③ だるさ（倦怠感）、息苦しさ（呼吸困難）がない</t>
    <rPh sb="6" eb="9">
      <t>ケンタイカン</t>
    </rPh>
    <rPh sb="11" eb="13">
      <t>イキグル</t>
    </rPh>
    <rPh sb="16" eb="18">
      <t>コキュウ</t>
    </rPh>
    <rPh sb="18" eb="20">
      <t>コンナン</t>
    </rPh>
    <phoneticPr fontId="1"/>
  </si>
  <si>
    <t>④ 嗅覚や味覚の異常がない</t>
    <rPh sb="2" eb="4">
      <t>キュウカク</t>
    </rPh>
    <rPh sb="5" eb="7">
      <t>ミカク</t>
    </rPh>
    <rPh sb="8" eb="10">
      <t>イジョウ</t>
    </rPh>
    <phoneticPr fontId="1"/>
  </si>
  <si>
    <t>⑤ 体が重たく感じる、疲れやすい等の症状がない</t>
    <rPh sb="2" eb="3">
      <t>カラダ</t>
    </rPh>
    <rPh sb="4" eb="5">
      <t>オモ</t>
    </rPh>
    <rPh sb="7" eb="8">
      <t>カン</t>
    </rPh>
    <rPh sb="11" eb="12">
      <t>ツカ</t>
    </rPh>
    <rPh sb="16" eb="17">
      <t>トウ</t>
    </rPh>
    <rPh sb="18" eb="20">
      <t>ショウジョウ</t>
    </rPh>
    <phoneticPr fontId="1"/>
  </si>
  <si>
    <t>⑥ 新型コロナウイルス感染症陽性とされた者との濃厚接触のない</t>
    <phoneticPr fontId="21"/>
  </si>
  <si>
    <t>⑦ 同居家族や身近な知人に感染が疑われる方がいない</t>
    <rPh sb="2" eb="4">
      <t>ドウキョ</t>
    </rPh>
    <rPh sb="4" eb="6">
      <t>カゾク</t>
    </rPh>
    <rPh sb="7" eb="9">
      <t>ミヂカ</t>
    </rPh>
    <rPh sb="10" eb="12">
      <t>チジン</t>
    </rPh>
    <rPh sb="13" eb="15">
      <t>カンセン</t>
    </rPh>
    <rPh sb="16" eb="17">
      <t>ウタガ</t>
    </rPh>
    <rPh sb="20" eb="21">
      <t>カタ</t>
    </rPh>
    <phoneticPr fontId="1"/>
  </si>
  <si>
    <t>⑧ 過去14日以内に政府から入国制限、入国後の観察期間を必要とされている国、地域等</t>
    <rPh sb="2" eb="4">
      <t>カコ</t>
    </rPh>
    <rPh sb="6" eb="7">
      <t>ニチ</t>
    </rPh>
    <rPh sb="7" eb="9">
      <t>イナイ</t>
    </rPh>
    <rPh sb="10" eb="12">
      <t>セイフ</t>
    </rPh>
    <rPh sb="14" eb="16">
      <t>ニュウコク</t>
    </rPh>
    <rPh sb="16" eb="18">
      <t>セイゲン</t>
    </rPh>
    <rPh sb="19" eb="21">
      <t>ニュウコク</t>
    </rPh>
    <rPh sb="21" eb="22">
      <t>ゴ</t>
    </rPh>
    <rPh sb="23" eb="25">
      <t>カンサツ</t>
    </rPh>
    <rPh sb="25" eb="27">
      <t>キカン</t>
    </rPh>
    <rPh sb="28" eb="30">
      <t>ヒツヨウ</t>
    </rPh>
    <rPh sb="36" eb="37">
      <t>クニ</t>
    </rPh>
    <rPh sb="38" eb="40">
      <t>チイキ</t>
    </rPh>
    <rPh sb="40" eb="41">
      <t>ナド</t>
    </rPh>
    <phoneticPr fontId="1"/>
  </si>
  <si>
    <t xml:space="preserve">    への渡航または当該在住者との濃厚接触がない</t>
    <phoneticPr fontId="21"/>
  </si>
  <si>
    <t>【承諾確認欄】　※確認し✓をいれてください</t>
    <rPh sb="1" eb="3">
      <t>ショウダク</t>
    </rPh>
    <rPh sb="3" eb="5">
      <t>カクニン</t>
    </rPh>
    <rPh sb="5" eb="6">
      <t>ラン</t>
    </rPh>
    <rPh sb="9" eb="11">
      <t>カクニン</t>
    </rPh>
    <phoneticPr fontId="21"/>
  </si>
  <si>
    <t>● マスターズ水泳競技会再開に向けて本競技会要項に記載されている「新型コロナウィルス</t>
    <rPh sb="7" eb="9">
      <t>スイエイ</t>
    </rPh>
    <rPh sb="9" eb="11">
      <t>キョウギ</t>
    </rPh>
    <rPh sb="11" eb="12">
      <t>カイ</t>
    </rPh>
    <rPh sb="12" eb="14">
      <t>サイカイ</t>
    </rPh>
    <rPh sb="15" eb="16">
      <t>ム</t>
    </rPh>
    <rPh sb="18" eb="19">
      <t>ホン</t>
    </rPh>
    <rPh sb="19" eb="22">
      <t>キョウギカイ</t>
    </rPh>
    <rPh sb="22" eb="24">
      <t>ヨウコウ</t>
    </rPh>
    <rPh sb="25" eb="27">
      <t>キサイ</t>
    </rPh>
    <rPh sb="33" eb="35">
      <t>シンガタ</t>
    </rPh>
    <phoneticPr fontId="21"/>
  </si>
  <si>
    <t xml:space="preserve">    感染拡大防止のための注意点および参加条件」について確認しました</t>
    <rPh sb="29" eb="31">
      <t>カクニン</t>
    </rPh>
    <phoneticPr fontId="21"/>
  </si>
  <si>
    <t>● 定められた新型コロナ感染拡大防止策を遵守します</t>
    <rPh sb="2" eb="3">
      <t>サダ</t>
    </rPh>
    <rPh sb="7" eb="9">
      <t>シンガタ</t>
    </rPh>
    <rPh sb="12" eb="14">
      <t>カンセン</t>
    </rPh>
    <rPh sb="14" eb="16">
      <t>カクダイ</t>
    </rPh>
    <rPh sb="16" eb="18">
      <t>ボウシ</t>
    </rPh>
    <rPh sb="18" eb="19">
      <t>サク</t>
    </rPh>
    <rPh sb="20" eb="22">
      <t>ジュンシュ</t>
    </rPh>
    <phoneticPr fontId="21"/>
  </si>
  <si>
    <t>● この記載事項は新型コロナウィルス感染拡大防止のため、大会後３０日間保持を承諾します</t>
    <rPh sb="4" eb="6">
      <t>キサイ</t>
    </rPh>
    <rPh sb="6" eb="8">
      <t>ジコウ</t>
    </rPh>
    <rPh sb="9" eb="11">
      <t>シンガタ</t>
    </rPh>
    <rPh sb="18" eb="20">
      <t>カンセン</t>
    </rPh>
    <rPh sb="20" eb="22">
      <t>カクダイ</t>
    </rPh>
    <rPh sb="22" eb="24">
      <t>ボウシ</t>
    </rPh>
    <rPh sb="28" eb="30">
      <t>タイカイ</t>
    </rPh>
    <rPh sb="30" eb="31">
      <t>ゴ</t>
    </rPh>
    <rPh sb="33" eb="34">
      <t>ニチ</t>
    </rPh>
    <rPh sb="34" eb="35">
      <t>カン</t>
    </rPh>
    <rPh sb="35" eb="37">
      <t>ホジ</t>
    </rPh>
    <rPh sb="38" eb="40">
      <t>ショウダク</t>
    </rPh>
    <phoneticPr fontId="21"/>
  </si>
  <si>
    <t>● 競技会後２週間以内に新型コロナウィルス感染症を発症した場合は速やかに主催者に報告する</t>
    <rPh sb="2" eb="5">
      <t>キョウギカイ</t>
    </rPh>
    <rPh sb="5" eb="6">
      <t>ゴ</t>
    </rPh>
    <rPh sb="7" eb="9">
      <t>シュウカン</t>
    </rPh>
    <rPh sb="9" eb="11">
      <t>イナイ</t>
    </rPh>
    <rPh sb="23" eb="24">
      <t>ショウ</t>
    </rPh>
    <rPh sb="25" eb="27">
      <t>ハッショウ</t>
    </rPh>
    <rPh sb="29" eb="31">
      <t>バアイ</t>
    </rPh>
    <rPh sb="32" eb="33">
      <t>スミ</t>
    </rPh>
    <rPh sb="36" eb="39">
      <t>シュサイシャ</t>
    </rPh>
    <rPh sb="40" eb="42">
      <t>ホウコク</t>
    </rPh>
    <phoneticPr fontId="21"/>
  </si>
  <si>
    <t>【注意事項】</t>
    <rPh sb="1" eb="3">
      <t>チュウイ</t>
    </rPh>
    <rPh sb="3" eb="5">
      <t>ジコウ</t>
    </rPh>
    <phoneticPr fontId="21"/>
  </si>
  <si>
    <t>発熱や体調不良などがある場合は大会会場には来場しないでください</t>
    <rPh sb="0" eb="2">
      <t>ハツネツ</t>
    </rPh>
    <rPh sb="3" eb="5">
      <t>タイチョウ</t>
    </rPh>
    <rPh sb="5" eb="7">
      <t>フリョウ</t>
    </rPh>
    <rPh sb="12" eb="14">
      <t>バアイ</t>
    </rPh>
    <rPh sb="15" eb="17">
      <t>タイカイ</t>
    </rPh>
    <rPh sb="17" eb="19">
      <t>カイジョウ</t>
    </rPh>
    <rPh sb="21" eb="23">
      <t>ライジョウ</t>
    </rPh>
    <phoneticPr fontId="21"/>
  </si>
  <si>
    <t>緊急連絡先はご家族など、日中に連絡の取れる方の電話番号を記入してください</t>
    <rPh sb="0" eb="2">
      <t>キンキュウ</t>
    </rPh>
    <rPh sb="2" eb="5">
      <t>レンラクサキ</t>
    </rPh>
    <rPh sb="7" eb="9">
      <t>カゾク</t>
    </rPh>
    <rPh sb="12" eb="14">
      <t>ニッチュウ</t>
    </rPh>
    <rPh sb="15" eb="17">
      <t>レンラク</t>
    </rPh>
    <rPh sb="18" eb="19">
      <t>ト</t>
    </rPh>
    <rPh sb="21" eb="22">
      <t>カタ</t>
    </rPh>
    <rPh sb="23" eb="25">
      <t>デンワ</t>
    </rPh>
    <rPh sb="25" eb="27">
      <t>バンゴウ</t>
    </rPh>
    <rPh sb="28" eb="30">
      <t>キニュウ</t>
    </rPh>
    <phoneticPr fontId="21"/>
  </si>
  <si>
    <t>入場時にご提出ください。</t>
    <rPh sb="0" eb="2">
      <t>ニュウジョウ</t>
    </rPh>
    <rPh sb="2" eb="3">
      <t>ジ</t>
    </rPh>
    <rPh sb="5" eb="7">
      <t>テイシュツ</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</si>
</sst>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General&quot; 種目&quot;"/>
    <numFmt numFmtId="178" formatCode="General&quot; 部 　&quot;"/>
    <numFmt numFmtId="179" formatCode="General&quot; 個 　&quot;"/>
    <numFmt numFmtId="180" formatCode="General&quot; 名&quot;"/>
    <numFmt numFmtId="181" formatCode="&quot;開催日 : &quot;yyyy&quot;年&quot;m&quot;月&quot;d&quot;日&quot;;@"/>
    <numFmt numFmtId="182" formatCode="[&gt;=100]#&quot;:&quot;00.00;[&lt;100]00.00;General"/>
    <numFmt numFmtId="183" formatCode="yyyy/mm/dd"/>
    <numFmt numFmtId="184" formatCode="m/d\(aaa\)"/>
    <numFmt numFmtId="185" formatCode="General&quot;日&quot;&quot;前&quot;"/>
  </numFmts>
  <fonts count="27">
    <font>
      <sz val="11"/>
      <name val="ＭＳ Ｐゴシック"/>
      <family val="3"/>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12"/>
      <name val="ＭＳ Ｐゴシック"/>
      <family val="3"/>
      <charset val="128"/>
    </font>
    <font>
      <b/>
      <sz val="14"/>
      <name val="ＭＳ Ｐゴシック"/>
      <family val="3"/>
      <charset val="128"/>
    </font>
    <font>
      <b/>
      <sz val="10"/>
      <name val="ＭＳ Ｐゴシック"/>
      <family val="3"/>
      <charset val="128"/>
    </font>
    <font>
      <sz val="10"/>
      <name val="ＭＳ Ｐゴシック"/>
      <family val="3"/>
      <charset val="128"/>
    </font>
    <font>
      <b/>
      <sz val="11"/>
      <name val="ＭＳ Ｐゴシック"/>
      <family val="3"/>
      <charset val="128"/>
    </font>
    <font>
      <sz val="11"/>
      <name val="ＭＳ Ｐゴシック"/>
      <family val="3"/>
      <charset val="128"/>
    </font>
    <font>
      <sz val="14"/>
      <name val="ＭＳ Ｐゴシック"/>
      <family val="3"/>
      <charset val="128"/>
    </font>
    <font>
      <b/>
      <sz val="11"/>
      <color rgb="FFFF0000"/>
      <name val="ＭＳ Ｐゴシック"/>
      <family val="3"/>
      <charset val="128"/>
    </font>
    <font>
      <u/>
      <sz val="16"/>
      <name val="ＭＳ Ｐゴシック"/>
      <family val="3"/>
      <charset val="128"/>
    </font>
    <font>
      <b/>
      <sz val="18"/>
      <color rgb="FFFF0000"/>
      <name val="ＭＳ Ｐゴシック"/>
      <family val="3"/>
      <charset val="128"/>
    </font>
    <font>
      <sz val="11"/>
      <color rgb="FFFF0000"/>
      <name val="ＭＳ Ｐゴシック"/>
      <family val="3"/>
      <charset val="128"/>
    </font>
    <font>
      <b/>
      <sz val="11"/>
      <color theme="0"/>
      <name val="ＭＳ Ｐゴシック"/>
      <family val="3"/>
      <charset val="128"/>
    </font>
    <font>
      <sz val="9"/>
      <name val="ＭＳ Ｐゴシック"/>
      <family val="3"/>
      <charset val="128"/>
    </font>
    <font>
      <sz val="16"/>
      <name val="ＭＳ Ｐゴシック"/>
      <family val="3"/>
      <charset val="128"/>
    </font>
    <font>
      <u/>
      <sz val="11"/>
      <color theme="10"/>
      <name val="ＭＳ Ｐゴシック"/>
      <family val="3"/>
      <charset val="128"/>
    </font>
    <font>
      <b/>
      <sz val="12"/>
      <color theme="0"/>
      <name val="ＭＳ Ｐゴシック"/>
      <family val="3"/>
      <charset val="128"/>
    </font>
    <font>
      <sz val="18"/>
      <name val="ＭＳ Ｐゴシック"/>
      <family val="3"/>
      <charset val="128"/>
    </font>
    <font>
      <sz val="6"/>
      <name val="ＭＳ Ｐゴシック"/>
      <family val="2"/>
      <charset val="128"/>
    </font>
    <font>
      <sz val="24"/>
      <color theme="0"/>
      <name val="ＭＳ Ｐゴシック"/>
      <family val="3"/>
      <charset val="128"/>
    </font>
    <font>
      <sz val="8"/>
      <color theme="1"/>
      <name val="ＭＳ Ｐゴシック"/>
      <family val="2"/>
      <charset val="128"/>
    </font>
    <font>
      <sz val="8"/>
      <color theme="1"/>
      <name val="ＭＳ Ｐゴシック"/>
      <family val="3"/>
      <charset val="128"/>
    </font>
    <font>
      <sz val="11"/>
      <color theme="1"/>
      <name val="ＭＳ Ｐゴシック"/>
      <family val="3"/>
      <charset val="128"/>
    </font>
    <font>
      <b/>
      <sz val="16"/>
      <color theme="1"/>
      <name val="ＭＳ Ｐゴシック"/>
      <family val="3"/>
      <charset val="128"/>
    </font>
  </fonts>
  <fills count="10">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34998626667073579"/>
        <bgColor indexed="64"/>
      </patternFill>
    </fill>
  </fills>
  <borders count="75">
    <border>
      <left/>
      <right/>
      <top/>
      <bottom/>
      <diagonal/>
    </border>
    <border>
      <left/>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indexed="64"/>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double">
        <color indexed="64"/>
      </bottom>
      <diagonal/>
    </border>
    <border>
      <left/>
      <right/>
      <top style="hair">
        <color auto="1"/>
      </top>
      <bottom style="double">
        <color indexed="64"/>
      </bottom>
      <diagonal/>
    </border>
    <border>
      <left/>
      <right style="thin">
        <color auto="1"/>
      </right>
      <top style="hair">
        <color auto="1"/>
      </top>
      <bottom style="double">
        <color indexed="64"/>
      </bottom>
      <diagonal/>
    </border>
    <border>
      <left style="thin">
        <color indexed="64"/>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indexed="64"/>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indexed="64"/>
      </left>
      <right/>
      <top style="hair">
        <color indexed="64"/>
      </top>
      <bottom/>
      <diagonal/>
    </border>
    <border>
      <left style="thin">
        <color indexed="64"/>
      </left>
      <right/>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0" borderId="0">
      <alignment vertical="center"/>
    </xf>
  </cellStyleXfs>
  <cellXfs count="314">
    <xf numFmtId="0" fontId="0" fillId="0" borderId="0" xfId="0">
      <alignment vertical="center"/>
    </xf>
    <xf numFmtId="0" fontId="0" fillId="2" borderId="0" xfId="0" applyFill="1">
      <alignment vertical="center"/>
    </xf>
    <xf numFmtId="0" fontId="0" fillId="3" borderId="0" xfId="0" applyFill="1">
      <alignment vertical="center"/>
    </xf>
    <xf numFmtId="0" fontId="8" fillId="3" borderId="0" xfId="0" applyFont="1" applyFill="1">
      <alignment vertical="center"/>
    </xf>
    <xf numFmtId="0" fontId="8" fillId="3" borderId="0" xfId="0" applyFont="1" applyFill="1" applyBorder="1" applyAlignment="1">
      <alignment horizontal="center" vertical="center"/>
    </xf>
    <xf numFmtId="0" fontId="0" fillId="2" borderId="0" xfId="0" applyFont="1" applyFill="1">
      <alignment vertical="center"/>
    </xf>
    <xf numFmtId="0" fontId="0" fillId="3" borderId="0" xfId="0" applyFont="1" applyFill="1" applyAlignment="1">
      <alignment horizontal="center" vertical="center"/>
    </xf>
    <xf numFmtId="0" fontId="0" fillId="3" borderId="0" xfId="0" applyFont="1" applyFill="1">
      <alignment vertical="center"/>
    </xf>
    <xf numFmtId="180" fontId="0" fillId="3" borderId="0" xfId="0" applyNumberFormat="1" applyFont="1" applyFill="1" applyAlignment="1">
      <alignment horizontal="center" vertical="center"/>
    </xf>
    <xf numFmtId="0" fontId="0" fillId="3" borderId="45" xfId="0" applyFill="1" applyBorder="1" applyAlignment="1">
      <alignment horizontal="center" vertical="center"/>
    </xf>
    <xf numFmtId="0" fontId="0" fillId="3" borderId="45" xfId="0" applyFill="1" applyBorder="1" applyAlignment="1">
      <alignment horizontal="center" vertical="center"/>
    </xf>
    <xf numFmtId="0" fontId="0" fillId="3" borderId="42" xfId="0" applyFill="1" applyBorder="1" applyAlignment="1">
      <alignment horizontal="center" vertical="center"/>
    </xf>
    <xf numFmtId="0" fontId="0" fillId="3" borderId="44" xfId="0" applyFill="1" applyBorder="1" applyAlignment="1">
      <alignment horizontal="center" vertical="center"/>
    </xf>
    <xf numFmtId="0" fontId="0" fillId="3" borderId="43" xfId="0" applyFill="1" applyBorder="1" applyAlignment="1">
      <alignment horizontal="center" vertical="center"/>
    </xf>
    <xf numFmtId="0" fontId="0" fillId="3" borderId="0" xfId="0" applyFill="1" applyAlignment="1">
      <alignment horizontal="right" vertical="center"/>
    </xf>
    <xf numFmtId="0" fontId="11" fillId="2" borderId="0" xfId="0" applyFont="1" applyFill="1">
      <alignment vertical="center"/>
    </xf>
    <xf numFmtId="0" fontId="0" fillId="4" borderId="45" xfId="0" applyFill="1" applyBorder="1" applyAlignment="1">
      <alignment horizontal="center" vertical="center"/>
    </xf>
    <xf numFmtId="0" fontId="0" fillId="2" borderId="0" xfId="0" applyFill="1" applyAlignment="1">
      <alignment horizontal="center" vertical="center"/>
    </xf>
    <xf numFmtId="0" fontId="0" fillId="3" borderId="0" xfId="0" applyFill="1" applyAlignment="1">
      <alignment horizontal="center" vertical="center"/>
    </xf>
    <xf numFmtId="0" fontId="0" fillId="3" borderId="45" xfId="0" applyFill="1" applyBorder="1" applyAlignment="1" applyProtection="1">
      <alignment horizontal="center" vertical="center"/>
      <protection locked="0"/>
    </xf>
    <xf numFmtId="182" fontId="0" fillId="3" borderId="45" xfId="0" applyNumberFormat="1" applyFill="1" applyBorder="1" applyAlignment="1" applyProtection="1">
      <alignment horizontal="center" vertical="center" shrinkToFit="1"/>
      <protection locked="0"/>
    </xf>
    <xf numFmtId="0" fontId="0" fillId="3" borderId="45" xfId="0" applyFont="1" applyFill="1" applyBorder="1" applyAlignment="1" applyProtection="1">
      <alignment horizontal="center" vertical="center"/>
      <protection locked="0"/>
    </xf>
    <xf numFmtId="0" fontId="0" fillId="5" borderId="45" xfId="0" applyFill="1" applyBorder="1" applyAlignment="1" applyProtection="1">
      <alignment horizontal="center" vertical="center"/>
    </xf>
    <xf numFmtId="0" fontId="0" fillId="5" borderId="45" xfId="0" applyFill="1" applyBorder="1" applyAlignment="1">
      <alignment horizontal="center" vertical="center"/>
    </xf>
    <xf numFmtId="0" fontId="0" fillId="3" borderId="45" xfId="0" applyFill="1" applyBorder="1" applyAlignment="1" applyProtection="1">
      <alignment horizontal="center" vertical="center"/>
      <protection locked="0"/>
    </xf>
    <xf numFmtId="0" fontId="11" fillId="3" borderId="0" xfId="0" applyFont="1" applyFill="1">
      <alignment vertical="center"/>
    </xf>
    <xf numFmtId="0" fontId="0" fillId="2" borderId="0" xfId="0" quotePrefix="1" applyFill="1">
      <alignment vertical="center"/>
    </xf>
    <xf numFmtId="0" fontId="11" fillId="3" borderId="1" xfId="0" applyFont="1" applyFill="1" applyBorder="1" applyAlignment="1">
      <alignment vertical="center"/>
    </xf>
    <xf numFmtId="0" fontId="0" fillId="3" borderId="0" xfId="0" applyFill="1" applyAlignment="1">
      <alignment vertical="center"/>
    </xf>
    <xf numFmtId="0" fontId="0" fillId="3" borderId="0" xfId="0" applyFill="1" applyBorder="1" applyAlignment="1">
      <alignment horizontal="center" vertical="center"/>
    </xf>
    <xf numFmtId="0" fontId="14" fillId="3" borderId="0" xfId="0" applyFont="1" applyFill="1" applyBorder="1" applyAlignment="1">
      <alignment horizontal="center" vertical="center"/>
    </xf>
    <xf numFmtId="183" fontId="0" fillId="3" borderId="45" xfId="0" applyNumberFormat="1" applyFill="1" applyBorder="1" applyAlignment="1" applyProtection="1">
      <alignment horizontal="center" vertical="center"/>
      <protection locked="0"/>
    </xf>
    <xf numFmtId="0" fontId="14" fillId="3" borderId="0" xfId="0" applyFont="1" applyFill="1" applyBorder="1" applyAlignment="1">
      <alignment horizontal="center" vertical="center"/>
    </xf>
    <xf numFmtId="0" fontId="0" fillId="4" borderId="45" xfId="0" applyFill="1" applyBorder="1" applyAlignment="1">
      <alignment horizontal="center" vertical="center"/>
    </xf>
    <xf numFmtId="0" fontId="0" fillId="0" borderId="0" xfId="0" applyFont="1">
      <alignment vertical="center"/>
    </xf>
    <xf numFmtId="0" fontId="0" fillId="4" borderId="45" xfId="0" applyFill="1" applyBorder="1" applyAlignment="1" applyProtection="1">
      <alignment horizontal="center" vertical="center"/>
    </xf>
    <xf numFmtId="182" fontId="0" fillId="4" borderId="45" xfId="0" applyNumberFormat="1" applyFill="1" applyBorder="1" applyAlignment="1" applyProtection="1">
      <alignment horizontal="center" vertical="center" shrinkToFit="1"/>
    </xf>
    <xf numFmtId="0" fontId="0" fillId="3" borderId="45" xfId="0" applyFill="1" applyBorder="1" applyAlignment="1" applyProtection="1">
      <alignment horizontal="center" vertical="center"/>
      <protection locked="0"/>
    </xf>
    <xf numFmtId="0" fontId="8" fillId="3" borderId="1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30" xfId="0" applyFont="1" applyFill="1" applyBorder="1" applyAlignment="1">
      <alignment horizontal="center" vertical="center"/>
    </xf>
    <xf numFmtId="0" fontId="16" fillId="3" borderId="0" xfId="0" applyFont="1" applyFill="1" applyAlignment="1">
      <alignment horizontal="right" vertical="center"/>
    </xf>
    <xf numFmtId="0" fontId="8" fillId="2" borderId="0" xfId="0" applyFont="1" applyFill="1">
      <alignment vertical="center"/>
    </xf>
    <xf numFmtId="0" fontId="8" fillId="3" borderId="21" xfId="0" applyFont="1" applyFill="1" applyBorder="1">
      <alignment vertical="center"/>
    </xf>
    <xf numFmtId="0" fontId="8" fillId="3" borderId="22" xfId="0" applyFont="1" applyFill="1" applyBorder="1">
      <alignment vertical="center"/>
    </xf>
    <xf numFmtId="0" fontId="8" fillId="3" borderId="23" xfId="0" applyFont="1" applyFill="1" applyBorder="1">
      <alignment vertical="center"/>
    </xf>
    <xf numFmtId="0" fontId="8" fillId="3" borderId="27" xfId="0" applyFont="1" applyFill="1" applyBorder="1">
      <alignment vertical="center"/>
    </xf>
    <xf numFmtId="0" fontId="8" fillId="3" borderId="1" xfId="0" applyFont="1" applyFill="1" applyBorder="1">
      <alignment vertical="center"/>
    </xf>
    <xf numFmtId="0" fontId="0" fillId="3" borderId="48" xfId="0" applyFill="1" applyBorder="1" applyAlignment="1">
      <alignment horizontal="right" vertical="center"/>
    </xf>
    <xf numFmtId="0" fontId="0" fillId="3" borderId="52" xfId="0" applyFill="1" applyBorder="1" applyAlignment="1">
      <alignment horizontal="center" vertical="center"/>
    </xf>
    <xf numFmtId="0" fontId="0" fillId="3" borderId="54" xfId="0" applyFill="1" applyBorder="1">
      <alignment vertical="center"/>
    </xf>
    <xf numFmtId="0" fontId="13" fillId="2" borderId="0" xfId="0" applyFont="1" applyFill="1">
      <alignment vertical="center"/>
    </xf>
    <xf numFmtId="0" fontId="0" fillId="3" borderId="45" xfId="0" applyFill="1" applyBorder="1" applyAlignment="1" applyProtection="1">
      <alignment horizontal="center" vertical="center"/>
      <protection locked="0"/>
    </xf>
    <xf numFmtId="181" fontId="0" fillId="3" borderId="0" xfId="0" applyNumberFormat="1" applyFill="1" applyAlignment="1">
      <alignment vertical="center"/>
    </xf>
    <xf numFmtId="0" fontId="14" fillId="2" borderId="0" xfId="0" applyFont="1" applyFill="1" applyAlignment="1">
      <alignment horizontal="right" vertical="center"/>
    </xf>
    <xf numFmtId="0" fontId="8" fillId="3" borderId="0" xfId="0" applyFont="1" applyFill="1" applyBorder="1">
      <alignment vertical="center"/>
    </xf>
    <xf numFmtId="0" fontId="0" fillId="3" borderId="25" xfId="0" applyFill="1" applyBorder="1">
      <alignment vertical="center"/>
    </xf>
    <xf numFmtId="0" fontId="0" fillId="3" borderId="26" xfId="0" applyFill="1" applyBorder="1">
      <alignment vertical="center"/>
    </xf>
    <xf numFmtId="0" fontId="0" fillId="3" borderId="28" xfId="0" applyFill="1" applyBorder="1">
      <alignment vertical="center"/>
    </xf>
    <xf numFmtId="0" fontId="0" fillId="3" borderId="51"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0" xfId="0" applyFill="1" applyProtection="1">
      <alignment vertical="center"/>
    </xf>
    <xf numFmtId="0" fontId="0" fillId="2" borderId="0" xfId="0" applyFill="1" applyProtection="1">
      <alignment vertical="center"/>
    </xf>
    <xf numFmtId="0" fontId="16" fillId="3" borderId="0" xfId="0" applyFont="1" applyFill="1" applyProtection="1">
      <alignment vertical="center"/>
    </xf>
    <xf numFmtId="0" fontId="16" fillId="3" borderId="0" xfId="0" applyFont="1" applyFill="1" applyAlignment="1" applyProtection="1">
      <alignment horizontal="right" vertical="center"/>
    </xf>
    <xf numFmtId="0" fontId="0" fillId="3" borderId="0" xfId="0" applyFill="1" applyAlignment="1" applyProtection="1"/>
    <xf numFmtId="0" fontId="0" fillId="3" borderId="1" xfId="0" applyFill="1" applyBorder="1" applyAlignment="1" applyProtection="1"/>
    <xf numFmtId="0" fontId="0" fillId="2" borderId="0" xfId="0" applyFont="1" applyFill="1" applyBorder="1" applyAlignment="1" applyProtection="1">
      <alignment vertical="center"/>
    </xf>
    <xf numFmtId="0" fontId="16" fillId="2" borderId="0" xfId="0" applyFont="1" applyFill="1" applyProtection="1">
      <alignment vertical="center"/>
    </xf>
    <xf numFmtId="0" fontId="0" fillId="3" borderId="0" xfId="0" applyFill="1" applyBorder="1" applyAlignment="1" applyProtection="1"/>
    <xf numFmtId="0" fontId="0" fillId="3" borderId="0" xfId="0" applyFill="1" applyBorder="1" applyProtection="1">
      <alignment vertical="center"/>
    </xf>
    <xf numFmtId="0" fontId="0" fillId="3" borderId="24" xfId="0" applyFill="1" applyBorder="1" applyAlignment="1" applyProtection="1">
      <alignment horizontal="center" vertical="center"/>
    </xf>
    <xf numFmtId="0" fontId="0" fillId="3" borderId="40" xfId="0" applyFill="1" applyBorder="1" applyAlignment="1" applyProtection="1">
      <alignment horizontal="center" vertical="center"/>
    </xf>
    <xf numFmtId="0" fontId="0" fillId="3" borderId="41" xfId="0" applyFill="1" applyBorder="1" applyAlignment="1" applyProtection="1">
      <alignment horizontal="center" vertical="center"/>
    </xf>
    <xf numFmtId="0" fontId="14" fillId="3" borderId="0" xfId="0" applyFont="1" applyFill="1" applyAlignment="1" applyProtection="1">
      <alignment horizontal="center" vertical="center"/>
      <protection locked="0"/>
    </xf>
    <xf numFmtId="0" fontId="0" fillId="3" borderId="45" xfId="0" applyFill="1" applyBorder="1" applyAlignment="1">
      <alignment horizontal="center" vertical="center"/>
    </xf>
    <xf numFmtId="0" fontId="8" fillId="3" borderId="45" xfId="0" applyFont="1" applyFill="1" applyBorder="1" applyAlignment="1">
      <alignment horizontal="center" vertical="center" wrapText="1" shrinkToFit="1"/>
    </xf>
    <xf numFmtId="0" fontId="8" fillId="3" borderId="45" xfId="0" applyFont="1" applyFill="1" applyBorder="1" applyAlignment="1">
      <alignment horizontal="center" vertical="center" shrinkToFit="1"/>
    </xf>
    <xf numFmtId="0" fontId="4" fillId="3" borderId="45" xfId="0" applyFont="1" applyFill="1" applyBorder="1" applyAlignment="1">
      <alignment horizontal="left" vertical="center" indent="1" shrinkToFit="1"/>
    </xf>
    <xf numFmtId="0" fontId="0" fillId="3" borderId="0" xfId="0" applyFill="1" applyAlignment="1">
      <alignment horizontal="left" vertical="center"/>
    </xf>
    <xf numFmtId="0" fontId="15" fillId="6" borderId="0" xfId="0" applyFont="1" applyFill="1" applyAlignment="1">
      <alignment horizontal="center" vertical="center"/>
    </xf>
    <xf numFmtId="0" fontId="4" fillId="3" borderId="24" xfId="0" applyFont="1" applyFill="1" applyBorder="1" applyAlignment="1">
      <alignment horizontal="left" vertical="center" indent="1" shrinkToFit="1"/>
    </xf>
    <xf numFmtId="0" fontId="4" fillId="3" borderId="40" xfId="0" applyFont="1" applyFill="1" applyBorder="1" applyAlignment="1">
      <alignment horizontal="left" vertical="center" indent="1" shrinkToFit="1"/>
    </xf>
    <xf numFmtId="0" fontId="4" fillId="3" borderId="41" xfId="0" applyFont="1" applyFill="1" applyBorder="1" applyAlignment="1">
      <alignment horizontal="left" vertical="center" indent="1" shrinkToFit="1"/>
    </xf>
    <xf numFmtId="0" fontId="0" fillId="3" borderId="24"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8" xfId="0" applyFont="1" applyFill="1" applyBorder="1" applyAlignment="1">
      <alignment horizontal="center" vertical="center"/>
    </xf>
    <xf numFmtId="0" fontId="14" fillId="3" borderId="45" xfId="0" applyFont="1" applyFill="1" applyBorder="1" applyAlignment="1">
      <alignment horizontal="center" vertical="center"/>
    </xf>
    <xf numFmtId="0" fontId="7" fillId="3" borderId="45" xfId="0" applyFont="1" applyFill="1" applyBorder="1" applyAlignment="1">
      <alignment horizontal="center" vertical="center" wrapText="1" shrinkToFit="1"/>
    </xf>
    <xf numFmtId="0" fontId="14" fillId="3" borderId="22" xfId="0" applyFont="1" applyFill="1" applyBorder="1" applyAlignment="1">
      <alignment horizontal="center" vertical="center" wrapText="1"/>
    </xf>
    <xf numFmtId="0" fontId="14" fillId="3" borderId="25" xfId="0" applyFont="1" applyFill="1" applyBorder="1" applyAlignment="1">
      <alignment horizontal="center" vertical="center"/>
    </xf>
    <xf numFmtId="0" fontId="14" fillId="3" borderId="26" xfId="0" applyFont="1" applyFill="1" applyBorder="1" applyAlignment="1">
      <alignment horizontal="center" vertical="center"/>
    </xf>
    <xf numFmtId="0" fontId="0" fillId="3" borderId="45" xfId="0" applyFill="1" applyBorder="1" applyAlignment="1">
      <alignment horizontal="center" vertical="center" wrapText="1"/>
    </xf>
    <xf numFmtId="0" fontId="4" fillId="3" borderId="0" xfId="0" applyFont="1" applyFill="1" applyBorder="1" applyAlignment="1">
      <alignment horizontal="center" vertical="center"/>
    </xf>
    <xf numFmtId="0" fontId="19" fillId="8" borderId="0"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8"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177" fontId="5" fillId="3" borderId="7" xfId="0" applyNumberFormat="1" applyFont="1" applyFill="1" applyBorder="1" applyAlignment="1">
      <alignment horizontal="right" vertical="center" inden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10" fillId="3" borderId="4"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37" xfId="0" applyFont="1"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7" xfId="0"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9" fillId="3" borderId="9" xfId="2" applyFont="1" applyFill="1" applyBorder="1" applyAlignment="1" applyProtection="1">
      <alignment horizontal="center" vertical="center" shrinkToFit="1"/>
      <protection locked="0"/>
    </xf>
    <xf numFmtId="0" fontId="9" fillId="3" borderId="10" xfId="2" applyFont="1" applyFill="1" applyBorder="1" applyAlignment="1" applyProtection="1">
      <alignment horizontal="center" vertical="center" shrinkToFit="1"/>
      <protection locked="0"/>
    </xf>
    <xf numFmtId="0" fontId="9" fillId="3" borderId="11" xfId="2" applyFont="1" applyFill="1" applyBorder="1" applyAlignment="1" applyProtection="1">
      <alignment horizontal="center" vertical="center" shrinkToFit="1"/>
      <protection locked="0"/>
    </xf>
    <xf numFmtId="0" fontId="8" fillId="3" borderId="0" xfId="0" applyFont="1" applyFill="1" applyBorder="1" applyAlignment="1">
      <alignment horizontal="center" vertical="center"/>
    </xf>
    <xf numFmtId="176" fontId="5" fillId="3" borderId="32" xfId="0" applyNumberFormat="1" applyFont="1" applyFill="1" applyBorder="1" applyAlignment="1">
      <alignment horizontal="right" vertical="center" indent="1"/>
    </xf>
    <xf numFmtId="176" fontId="5" fillId="3" borderId="33" xfId="0" applyNumberFormat="1" applyFont="1" applyFill="1" applyBorder="1" applyAlignment="1">
      <alignment horizontal="right" vertical="center" indent="1"/>
    </xf>
    <xf numFmtId="176" fontId="5" fillId="3" borderId="34" xfId="0" applyNumberFormat="1" applyFont="1" applyFill="1" applyBorder="1" applyAlignment="1">
      <alignment horizontal="right" vertical="center" indent="1"/>
    </xf>
    <xf numFmtId="176" fontId="5" fillId="3" borderId="30" xfId="0" applyNumberFormat="1" applyFont="1" applyFill="1" applyBorder="1" applyAlignment="1">
      <alignment horizontal="right" vertical="center" indent="1"/>
    </xf>
    <xf numFmtId="176" fontId="5" fillId="3" borderId="31" xfId="0" applyNumberFormat="1" applyFont="1" applyFill="1" applyBorder="1" applyAlignment="1">
      <alignment horizontal="right" vertical="center" indent="1"/>
    </xf>
    <xf numFmtId="176" fontId="5" fillId="3" borderId="7" xfId="0" applyNumberFormat="1" applyFont="1" applyFill="1" applyBorder="1" applyAlignment="1">
      <alignment horizontal="right" vertical="center" indent="1"/>
    </xf>
    <xf numFmtId="176" fontId="5" fillId="3" borderId="8" xfId="0" applyNumberFormat="1" applyFont="1" applyFill="1" applyBorder="1" applyAlignment="1">
      <alignment horizontal="right" vertical="center" indent="1"/>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4" xfId="0" applyFont="1" applyFill="1" applyBorder="1" applyAlignment="1">
      <alignment horizontal="center" vertical="center"/>
    </xf>
    <xf numFmtId="176" fontId="5" fillId="3" borderId="6" xfId="1" applyNumberFormat="1" applyFont="1" applyFill="1" applyBorder="1" applyAlignment="1">
      <alignment horizontal="right" vertical="center" indent="1"/>
    </xf>
    <xf numFmtId="176" fontId="5" fillId="3" borderId="7" xfId="1" applyNumberFormat="1" applyFont="1" applyFill="1" applyBorder="1" applyAlignment="1">
      <alignment horizontal="right" vertical="center" indent="1"/>
    </xf>
    <xf numFmtId="179" fontId="5" fillId="3" borderId="30" xfId="0" applyNumberFormat="1" applyFont="1" applyFill="1" applyBorder="1" applyAlignment="1" applyProtection="1">
      <alignment horizontal="right" vertical="center" indent="1"/>
      <protection locked="0"/>
    </xf>
    <xf numFmtId="178" fontId="5" fillId="3" borderId="7" xfId="0" applyNumberFormat="1" applyFont="1" applyFill="1" applyBorder="1" applyAlignment="1" applyProtection="1">
      <alignment horizontal="right" vertical="center" indent="1"/>
      <protection locked="0"/>
    </xf>
    <xf numFmtId="176" fontId="5" fillId="3" borderId="29" xfId="1" applyNumberFormat="1" applyFont="1" applyFill="1" applyBorder="1" applyAlignment="1">
      <alignment horizontal="right" vertical="center" indent="1"/>
    </xf>
    <xf numFmtId="176" fontId="5" fillId="3" borderId="30" xfId="1" applyNumberFormat="1" applyFont="1" applyFill="1" applyBorder="1" applyAlignment="1">
      <alignment horizontal="right" vertical="center" indent="1"/>
    </xf>
    <xf numFmtId="0" fontId="8" fillId="3" borderId="6"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7" fillId="3" borderId="6" xfId="0" applyFont="1" applyFill="1" applyBorder="1" applyAlignment="1">
      <alignment vertical="center" shrinkToFit="1"/>
    </xf>
    <xf numFmtId="0" fontId="7" fillId="3" borderId="7" xfId="0" applyFont="1" applyFill="1" applyBorder="1" applyAlignment="1">
      <alignment vertical="center" shrinkToFit="1"/>
    </xf>
    <xf numFmtId="0" fontId="7" fillId="3" borderId="8" xfId="0" applyFont="1" applyFill="1" applyBorder="1" applyAlignment="1">
      <alignment vertical="center" shrinkToFit="1"/>
    </xf>
    <xf numFmtId="0" fontId="5" fillId="3" borderId="1"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7" fillId="3" borderId="13" xfId="0" applyFont="1" applyFill="1" applyBorder="1" applyAlignment="1">
      <alignment vertical="center" shrinkToFit="1"/>
    </xf>
    <xf numFmtId="0" fontId="7" fillId="3" borderId="14" xfId="0" applyFont="1" applyFill="1" applyBorder="1" applyAlignment="1">
      <alignment vertical="center" shrinkToFit="1"/>
    </xf>
    <xf numFmtId="0" fontId="7" fillId="3" borderId="15" xfId="0" applyFont="1" applyFill="1" applyBorder="1" applyAlignment="1">
      <alignment vertical="center" shrinkToFit="1"/>
    </xf>
    <xf numFmtId="0" fontId="8" fillId="3" borderId="8" xfId="0" applyFont="1" applyFill="1" applyBorder="1" applyAlignment="1">
      <alignment horizontal="center" vertical="center" shrinkToFit="1"/>
    </xf>
    <xf numFmtId="0" fontId="0" fillId="3" borderId="6" xfId="0"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8" fillId="3" borderId="9" xfId="0" applyFont="1" applyFill="1" applyBorder="1" applyAlignment="1">
      <alignment horizontal="center" vertical="center" wrapText="1" shrinkToFit="1"/>
    </xf>
    <xf numFmtId="0" fontId="8" fillId="3" borderId="10" xfId="0" applyFont="1" applyFill="1" applyBorder="1" applyAlignment="1">
      <alignment horizontal="center" vertical="center" wrapText="1"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0" fillId="3" borderId="49" xfId="0" applyFill="1" applyBorder="1" applyAlignment="1" applyProtection="1">
      <alignment horizontal="center" vertical="center" shrinkToFit="1"/>
      <protection locked="0"/>
    </xf>
    <xf numFmtId="0" fontId="0" fillId="7" borderId="49" xfId="0" applyFill="1" applyBorder="1" applyAlignment="1" applyProtection="1">
      <alignment horizontal="center" vertical="center" shrinkToFit="1"/>
    </xf>
    <xf numFmtId="0" fontId="0" fillId="7" borderId="50" xfId="0" applyFill="1" applyBorder="1" applyAlignment="1" applyProtection="1">
      <alignment horizontal="center" vertical="center" shrinkToFit="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pplyProtection="1">
      <alignment horizontal="center" vertical="center" shrinkToFit="1"/>
      <protection locked="0"/>
    </xf>
    <xf numFmtId="0" fontId="0" fillId="3" borderId="15" xfId="0" applyFill="1" applyBorder="1" applyAlignment="1" applyProtection="1">
      <alignment horizontal="center" vertical="center" shrinkToFit="1"/>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left" vertical="center" indent="1" shrinkToFit="1"/>
      <protection locked="0"/>
    </xf>
    <xf numFmtId="0" fontId="0" fillId="3" borderId="47" xfId="0" applyFill="1" applyBorder="1" applyAlignment="1" applyProtection="1">
      <alignment horizontal="left" vertical="center" indent="1" shrinkToFit="1"/>
      <protection locked="0"/>
    </xf>
    <xf numFmtId="176" fontId="5" fillId="3" borderId="13" xfId="1" applyNumberFormat="1" applyFont="1" applyFill="1" applyBorder="1" applyAlignment="1">
      <alignment horizontal="right" vertical="center" indent="1"/>
    </xf>
    <xf numFmtId="176" fontId="5" fillId="3" borderId="14" xfId="1" applyNumberFormat="1" applyFont="1" applyFill="1" applyBorder="1" applyAlignment="1">
      <alignment horizontal="right" vertical="center" indent="1"/>
    </xf>
    <xf numFmtId="177" fontId="5" fillId="3" borderId="14" xfId="0" applyNumberFormat="1" applyFont="1" applyFill="1" applyBorder="1" applyAlignment="1">
      <alignment horizontal="right" vertical="center" indent="1"/>
    </xf>
    <xf numFmtId="176" fontId="5" fillId="3" borderId="14" xfId="0" applyNumberFormat="1" applyFont="1" applyFill="1" applyBorder="1" applyAlignment="1">
      <alignment horizontal="right" vertical="center" indent="1"/>
    </xf>
    <xf numFmtId="176" fontId="5" fillId="3" borderId="15" xfId="0" applyNumberFormat="1" applyFont="1" applyFill="1" applyBorder="1" applyAlignment="1">
      <alignment horizontal="right" vertical="center" indent="1"/>
    </xf>
    <xf numFmtId="0" fontId="10" fillId="3" borderId="5" xfId="0" applyFont="1" applyFill="1" applyBorder="1" applyAlignment="1">
      <alignment horizontal="center" vertical="center"/>
    </xf>
    <xf numFmtId="0" fontId="8" fillId="3" borderId="38" xfId="0" applyFont="1" applyFill="1" applyBorder="1" applyAlignment="1">
      <alignment horizontal="center" vertical="center"/>
    </xf>
    <xf numFmtId="0" fontId="12" fillId="3" borderId="0" xfId="0" applyFont="1" applyFill="1" applyAlignment="1">
      <alignment horizontal="left" vertical="center"/>
    </xf>
    <xf numFmtId="0" fontId="0" fillId="4" borderId="45" xfId="0" applyFill="1" applyBorder="1" applyAlignment="1">
      <alignment horizontal="center" vertical="center"/>
    </xf>
    <xf numFmtId="181" fontId="0" fillId="3" borderId="0" xfId="0" applyNumberFormat="1" applyFill="1" applyAlignment="1">
      <alignment horizontal="right"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7" borderId="45" xfId="0" applyFill="1" applyBorder="1" applyAlignment="1" applyProtection="1">
      <alignment horizontal="center" vertical="center"/>
    </xf>
    <xf numFmtId="0" fontId="0" fillId="3" borderId="45" xfId="0" applyFill="1" applyBorder="1" applyAlignment="1" applyProtection="1">
      <alignment horizontal="center" vertical="center"/>
      <protection locked="0"/>
    </xf>
    <xf numFmtId="0" fontId="12" fillId="3" borderId="0" xfId="0" applyFont="1" applyFill="1" applyAlignment="1">
      <alignment vertical="center"/>
    </xf>
    <xf numFmtId="0" fontId="13" fillId="3" borderId="0" xfId="0" applyFont="1" applyFill="1" applyAlignment="1">
      <alignment horizontal="center" vertical="center"/>
    </xf>
    <xf numFmtId="0" fontId="0" fillId="3" borderId="44" xfId="0" applyFill="1" applyBorder="1" applyAlignment="1" applyProtection="1">
      <alignment horizontal="center" vertical="center" shrinkToFit="1"/>
      <protection locked="0"/>
    </xf>
    <xf numFmtId="0" fontId="0" fillId="3" borderId="44" xfId="0" applyFill="1" applyBorder="1" applyAlignment="1" applyProtection="1">
      <alignment horizontal="center" vertical="center"/>
      <protection locked="0"/>
    </xf>
    <xf numFmtId="0" fontId="0" fillId="3" borderId="42" xfId="0" applyFill="1" applyBorder="1" applyAlignment="1" applyProtection="1">
      <alignment horizontal="center" vertical="center" shrinkToFit="1"/>
      <protection locked="0"/>
    </xf>
    <xf numFmtId="0" fontId="0" fillId="3" borderId="39" xfId="0" applyFill="1" applyBorder="1" applyAlignment="1" applyProtection="1">
      <alignment horizontal="center" vertical="center"/>
      <protection locked="0"/>
    </xf>
    <xf numFmtId="0" fontId="0" fillId="3" borderId="43" xfId="0" applyFill="1" applyBorder="1" applyAlignment="1" applyProtection="1">
      <alignment horizontal="center" vertical="center" shrinkToFit="1"/>
      <protection locked="0"/>
    </xf>
    <xf numFmtId="0" fontId="0" fillId="3" borderId="43"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8" fillId="3" borderId="24"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41" xfId="0" applyFont="1" applyFill="1" applyBorder="1" applyAlignment="1">
      <alignment horizontal="center" vertical="center"/>
    </xf>
    <xf numFmtId="0" fontId="12" fillId="3" borderId="0" xfId="0" applyFont="1" applyFill="1" applyAlignment="1">
      <alignment horizontal="center" vertical="center"/>
    </xf>
    <xf numFmtId="0" fontId="0" fillId="3" borderId="45" xfId="0" applyFill="1" applyBorder="1" applyAlignment="1" applyProtection="1">
      <alignment horizontal="center" vertical="center"/>
    </xf>
    <xf numFmtId="180" fontId="10" fillId="3" borderId="45" xfId="0" applyNumberFormat="1" applyFont="1" applyFill="1" applyBorder="1" applyAlignment="1">
      <alignment horizontal="center" vertical="center"/>
    </xf>
    <xf numFmtId="0" fontId="20" fillId="2" borderId="0" xfId="0" applyFont="1" applyFill="1" applyAlignment="1" applyProtection="1">
      <alignment horizontal="left" vertical="center" wrapText="1"/>
    </xf>
    <xf numFmtId="0" fontId="17" fillId="3" borderId="21" xfId="0" applyFont="1" applyFill="1" applyBorder="1" applyAlignment="1" applyProtection="1">
      <alignment horizontal="center" vertical="center"/>
    </xf>
    <xf numFmtId="0" fontId="17" fillId="3" borderId="25" xfId="0" applyFont="1" applyFill="1" applyBorder="1" applyAlignment="1" applyProtection="1">
      <alignment horizontal="center" vertical="center"/>
    </xf>
    <xf numFmtId="0" fontId="17" fillId="3" borderId="23" xfId="0" applyFont="1" applyFill="1" applyBorder="1" applyAlignment="1" applyProtection="1">
      <alignment horizontal="center" vertical="center"/>
    </xf>
    <xf numFmtId="0" fontId="17" fillId="3" borderId="26" xfId="0" applyFont="1" applyFill="1" applyBorder="1" applyAlignment="1" applyProtection="1">
      <alignment horizontal="center" vertical="center"/>
    </xf>
    <xf numFmtId="0" fontId="17" fillId="3" borderId="27" xfId="0" applyFont="1" applyFill="1" applyBorder="1" applyAlignment="1" applyProtection="1">
      <alignment horizontal="center" vertical="center"/>
    </xf>
    <xf numFmtId="0" fontId="17" fillId="3" borderId="28" xfId="0" applyFont="1" applyFill="1" applyBorder="1" applyAlignment="1" applyProtection="1">
      <alignment horizontal="center" vertical="center"/>
    </xf>
    <xf numFmtId="0" fontId="0" fillId="3" borderId="24" xfId="0" applyFill="1" applyBorder="1" applyAlignment="1" applyProtection="1">
      <alignment horizontal="center" vertical="center"/>
    </xf>
    <xf numFmtId="0" fontId="0" fillId="3" borderId="40" xfId="0" applyFill="1" applyBorder="1" applyAlignment="1" applyProtection="1">
      <alignment horizontal="center" vertical="center"/>
    </xf>
    <xf numFmtId="0" fontId="0" fillId="3" borderId="41" xfId="0" applyFill="1" applyBorder="1" applyAlignment="1" applyProtection="1">
      <alignment horizontal="center" vertical="center"/>
    </xf>
    <xf numFmtId="0" fontId="0" fillId="3" borderId="45" xfId="0" applyFill="1" applyBorder="1" applyAlignment="1" applyProtection="1">
      <alignment horizontal="center" vertical="center" wrapText="1"/>
    </xf>
    <xf numFmtId="0" fontId="0" fillId="3" borderId="0" xfId="0" applyFill="1" applyAlignment="1" applyProtection="1">
      <alignment horizontal="center" shrinkToFit="1"/>
    </xf>
    <xf numFmtId="0" fontId="0" fillId="3" borderId="1" xfId="0" applyFill="1" applyBorder="1" applyAlignment="1" applyProtection="1">
      <alignment horizontal="center" shrinkToFit="1"/>
    </xf>
    <xf numFmtId="0" fontId="13" fillId="2" borderId="0" xfId="0" applyFont="1" applyFill="1" applyAlignment="1" applyProtection="1">
      <alignment vertical="center" wrapText="1"/>
    </xf>
    <xf numFmtId="0" fontId="0" fillId="3" borderId="0" xfId="0" applyFill="1" applyAlignment="1" applyProtection="1">
      <alignment horizontal="center"/>
    </xf>
    <xf numFmtId="0" fontId="0" fillId="3" borderId="1" xfId="0" applyFill="1" applyBorder="1" applyAlignment="1" applyProtection="1">
      <alignment horizontal="center"/>
    </xf>
    <xf numFmtId="0" fontId="5" fillId="3" borderId="1" xfId="0" applyFont="1" applyFill="1" applyBorder="1" applyAlignment="1" applyProtection="1">
      <alignment horizontal="center" vertical="center" shrinkToFit="1"/>
    </xf>
    <xf numFmtId="0" fontId="1" fillId="0" borderId="0" xfId="3">
      <alignment vertical="center"/>
    </xf>
    <xf numFmtId="0" fontId="1" fillId="0" borderId="0" xfId="3" applyAlignment="1">
      <alignment horizontal="right" vertical="center"/>
    </xf>
    <xf numFmtId="0" fontId="22" fillId="9" borderId="0" xfId="3" applyFont="1" applyFill="1" applyAlignment="1">
      <alignment horizontal="center" vertical="center"/>
    </xf>
    <xf numFmtId="0" fontId="23" fillId="0" borderId="0" xfId="3" applyFont="1">
      <alignment vertical="center"/>
    </xf>
    <xf numFmtId="0" fontId="1" fillId="0" borderId="46" xfId="3" applyBorder="1" applyAlignment="1">
      <alignment horizontal="center" vertical="center"/>
    </xf>
    <xf numFmtId="0" fontId="1" fillId="0" borderId="55" xfId="3" applyBorder="1" applyAlignment="1">
      <alignment horizontal="center" vertical="center"/>
    </xf>
    <xf numFmtId="0" fontId="1" fillId="0" borderId="36" xfId="3" applyBorder="1" applyAlignment="1">
      <alignment horizontal="center" vertical="center"/>
    </xf>
    <xf numFmtId="0" fontId="1" fillId="0" borderId="36" xfId="3" applyBorder="1" applyAlignment="1">
      <alignment horizontal="center" vertical="center"/>
    </xf>
    <xf numFmtId="0" fontId="1" fillId="0" borderId="37" xfId="3" applyBorder="1" applyAlignment="1">
      <alignment horizontal="center" vertical="center"/>
    </xf>
    <xf numFmtId="0" fontId="1" fillId="0" borderId="39" xfId="3" applyBorder="1" applyAlignment="1">
      <alignment horizontal="center" vertical="center"/>
    </xf>
    <xf numFmtId="0" fontId="1" fillId="0" borderId="56" xfId="3" applyBorder="1">
      <alignment vertical="center"/>
    </xf>
    <xf numFmtId="0" fontId="1" fillId="0" borderId="20" xfId="3" applyBorder="1">
      <alignment vertical="center"/>
    </xf>
    <xf numFmtId="0" fontId="23" fillId="0" borderId="20" xfId="3" applyFont="1" applyBorder="1">
      <alignment vertical="center"/>
    </xf>
    <xf numFmtId="0" fontId="24" fillId="0" borderId="20" xfId="3" applyFont="1" applyBorder="1">
      <alignment vertical="center"/>
    </xf>
    <xf numFmtId="0" fontId="24" fillId="0" borderId="38" xfId="3" applyFont="1" applyBorder="1">
      <alignment vertical="center"/>
    </xf>
    <xf numFmtId="0" fontId="1" fillId="0" borderId="45" xfId="3" applyBorder="1" applyAlignment="1">
      <alignment horizontal="center" vertical="center"/>
    </xf>
    <xf numFmtId="0" fontId="1" fillId="0" borderId="57" xfId="3" applyBorder="1" applyAlignment="1">
      <alignment horizontal="center" vertical="center"/>
    </xf>
    <xf numFmtId="0" fontId="1" fillId="0" borderId="58" xfId="3" applyBorder="1" applyAlignment="1">
      <alignment horizontal="center" vertical="center"/>
    </xf>
    <xf numFmtId="0" fontId="1" fillId="0" borderId="16" xfId="3" applyBorder="1" applyAlignment="1">
      <alignment horizontal="center" vertical="center"/>
    </xf>
    <xf numFmtId="0" fontId="1" fillId="0" borderId="59" xfId="3" applyBorder="1" applyAlignment="1">
      <alignment horizontal="center" vertical="center"/>
    </xf>
    <xf numFmtId="0" fontId="25" fillId="0" borderId="42" xfId="3" applyFont="1" applyBorder="1" applyAlignment="1">
      <alignment horizontal="center" vertical="center" wrapText="1"/>
    </xf>
    <xf numFmtId="0" fontId="1" fillId="0" borderId="21" xfId="3" applyBorder="1" applyAlignment="1">
      <alignment horizontal="center" vertical="center"/>
    </xf>
    <xf numFmtId="0" fontId="1" fillId="0" borderId="22" xfId="3" applyBorder="1" applyAlignment="1">
      <alignment horizontal="center" vertical="center"/>
    </xf>
    <xf numFmtId="0" fontId="1" fillId="0" borderId="25" xfId="3" applyBorder="1" applyAlignment="1">
      <alignment horizontal="center" vertical="center"/>
    </xf>
    <xf numFmtId="0" fontId="1" fillId="0" borderId="60" xfId="3" applyBorder="1" applyAlignment="1">
      <alignment horizontal="center" vertical="center"/>
    </xf>
    <xf numFmtId="0" fontId="1" fillId="0" borderId="0" xfId="3" applyAlignment="1">
      <alignment horizontal="center" vertical="center"/>
    </xf>
    <xf numFmtId="0" fontId="1" fillId="0" borderId="26" xfId="3" applyBorder="1" applyAlignment="1">
      <alignment horizontal="center" vertical="center"/>
    </xf>
    <xf numFmtId="0" fontId="1" fillId="0" borderId="60" xfId="3" applyBorder="1" applyAlignment="1">
      <alignment horizontal="center" vertical="center" wrapText="1"/>
    </xf>
    <xf numFmtId="0" fontId="1" fillId="0" borderId="23" xfId="3" applyBorder="1" applyAlignment="1">
      <alignment horizontal="center" vertical="center"/>
    </xf>
    <xf numFmtId="0" fontId="1" fillId="0" borderId="61" xfId="3" applyBorder="1" applyAlignment="1">
      <alignment horizontal="center" vertical="center"/>
    </xf>
    <xf numFmtId="0" fontId="1" fillId="0" borderId="12" xfId="3" applyBorder="1" applyAlignment="1">
      <alignment horizontal="center" vertical="center"/>
    </xf>
    <xf numFmtId="0" fontId="1" fillId="0" borderId="47" xfId="3" applyBorder="1" applyAlignment="1">
      <alignment horizontal="center" vertical="center"/>
    </xf>
    <xf numFmtId="0" fontId="1" fillId="0" borderId="62" xfId="3" applyBorder="1" applyAlignment="1">
      <alignment horizontal="center" vertical="center"/>
    </xf>
    <xf numFmtId="0" fontId="1" fillId="0" borderId="49" xfId="3" applyBorder="1" applyAlignment="1">
      <alignment horizontal="center" vertical="center"/>
    </xf>
    <xf numFmtId="0" fontId="1" fillId="0" borderId="50" xfId="3" applyBorder="1" applyAlignment="1">
      <alignment horizontal="center" vertical="center"/>
    </xf>
    <xf numFmtId="0" fontId="1" fillId="0" borderId="43" xfId="3" applyBorder="1" applyAlignment="1">
      <alignment horizontal="center" vertical="center" wrapText="1"/>
    </xf>
    <xf numFmtId="0" fontId="1" fillId="0" borderId="27" xfId="3" applyBorder="1" applyAlignment="1">
      <alignment horizontal="center" vertical="center"/>
    </xf>
    <xf numFmtId="0" fontId="1" fillId="0" borderId="1" xfId="3" applyBorder="1" applyAlignment="1">
      <alignment horizontal="center" vertical="center"/>
    </xf>
    <xf numFmtId="0" fontId="1" fillId="0" borderId="28" xfId="3" applyBorder="1" applyAlignment="1">
      <alignment horizontal="center" vertical="center"/>
    </xf>
    <xf numFmtId="0" fontId="1" fillId="0" borderId="43" xfId="3" applyBorder="1" applyAlignment="1">
      <alignment horizontal="center" vertical="center"/>
    </xf>
    <xf numFmtId="184" fontId="1" fillId="0" borderId="35" xfId="3" applyNumberFormat="1" applyBorder="1" applyAlignment="1">
      <alignment horizontal="center" vertical="center"/>
    </xf>
    <xf numFmtId="0" fontId="1" fillId="0" borderId="37" xfId="3" applyBorder="1" applyAlignment="1">
      <alignment horizontal="center" vertical="center"/>
    </xf>
    <xf numFmtId="0" fontId="1" fillId="0" borderId="19" xfId="3" applyBorder="1">
      <alignment vertical="center"/>
    </xf>
    <xf numFmtId="0" fontId="1" fillId="0" borderId="38" xfId="3" applyBorder="1" applyAlignment="1">
      <alignment horizontal="right" vertical="center"/>
    </xf>
    <xf numFmtId="185" fontId="1" fillId="0" borderId="35" xfId="3" applyNumberFormat="1" applyBorder="1" applyAlignment="1">
      <alignment horizontal="center" vertical="center"/>
    </xf>
    <xf numFmtId="185" fontId="1" fillId="0" borderId="0" xfId="3" applyNumberFormat="1">
      <alignment vertical="center"/>
    </xf>
    <xf numFmtId="0" fontId="1" fillId="4" borderId="63" xfId="3" applyFill="1" applyBorder="1" applyAlignment="1">
      <alignment horizontal="center" vertical="center"/>
    </xf>
    <xf numFmtId="0" fontId="1" fillId="4" borderId="58" xfId="3" applyFill="1" applyBorder="1" applyAlignment="1">
      <alignment horizontal="center" vertical="center"/>
    </xf>
    <xf numFmtId="0" fontId="1" fillId="4" borderId="16" xfId="3" applyFill="1" applyBorder="1" applyAlignment="1">
      <alignment horizontal="center" vertical="center"/>
    </xf>
    <xf numFmtId="0" fontId="1" fillId="4" borderId="45" xfId="3" applyFill="1" applyBorder="1" applyAlignment="1">
      <alignment horizontal="center" vertical="center"/>
    </xf>
    <xf numFmtId="0" fontId="1" fillId="0" borderId="64" xfId="3" applyBorder="1" applyAlignment="1">
      <alignment horizontal="left" vertical="center"/>
    </xf>
    <xf numFmtId="0" fontId="1" fillId="0" borderId="65" xfId="3" applyBorder="1" applyAlignment="1">
      <alignment horizontal="left" vertical="center"/>
    </xf>
    <xf numFmtId="0" fontId="1" fillId="0" borderId="66" xfId="3" applyBorder="1" applyAlignment="1">
      <alignment horizontal="left" vertical="center"/>
    </xf>
    <xf numFmtId="0" fontId="1" fillId="0" borderId="61" xfId="3" applyBorder="1">
      <alignment vertical="center"/>
    </xf>
    <xf numFmtId="0" fontId="1" fillId="0" borderId="51" xfId="3" applyBorder="1" applyAlignment="1">
      <alignment horizontal="left" vertical="center"/>
    </xf>
    <xf numFmtId="0" fontId="1" fillId="0" borderId="52" xfId="3" applyBorder="1" applyAlignment="1">
      <alignment horizontal="left" vertical="center"/>
    </xf>
    <xf numFmtId="0" fontId="1" fillId="0" borderId="67" xfId="3" applyBorder="1" applyAlignment="1">
      <alignment horizontal="left" vertical="center"/>
    </xf>
    <xf numFmtId="0" fontId="1" fillId="0" borderId="44" xfId="3" applyBorder="1">
      <alignment vertical="center"/>
    </xf>
    <xf numFmtId="0" fontId="1" fillId="0" borderId="68" xfId="3" applyBorder="1" applyAlignment="1">
      <alignment horizontal="left"/>
    </xf>
    <xf numFmtId="0" fontId="1" fillId="0" borderId="69" xfId="3" applyBorder="1" applyAlignment="1">
      <alignment horizontal="left"/>
    </xf>
    <xf numFmtId="0" fontId="1" fillId="0" borderId="70" xfId="3" applyBorder="1" applyAlignment="1">
      <alignment horizontal="left"/>
    </xf>
    <xf numFmtId="0" fontId="1" fillId="0" borderId="2" xfId="3" applyBorder="1" applyAlignment="1">
      <alignment horizontal="left" vertical="top"/>
    </xf>
    <xf numFmtId="0" fontId="1" fillId="0" borderId="3" xfId="3" applyBorder="1" applyAlignment="1">
      <alignment horizontal="left" vertical="top"/>
    </xf>
    <xf numFmtId="0" fontId="1" fillId="0" borderId="5" xfId="3" applyBorder="1" applyAlignment="1">
      <alignment horizontal="left" vertical="top"/>
    </xf>
    <xf numFmtId="0" fontId="1" fillId="0" borderId="21" xfId="3" applyBorder="1" applyAlignment="1"/>
    <xf numFmtId="0" fontId="1" fillId="0" borderId="22" xfId="3" applyBorder="1" applyAlignment="1"/>
    <xf numFmtId="0" fontId="1" fillId="0" borderId="25" xfId="3" applyBorder="1" applyAlignment="1"/>
    <xf numFmtId="0" fontId="1" fillId="0" borderId="42" xfId="3" applyBorder="1" applyAlignment="1">
      <alignment horizontal="center" vertical="center"/>
    </xf>
    <xf numFmtId="0" fontId="1" fillId="0" borderId="71" xfId="3" applyBorder="1" applyAlignment="1">
      <alignment vertical="top"/>
    </xf>
    <xf numFmtId="0" fontId="1" fillId="0" borderId="12" xfId="3" applyBorder="1" applyAlignment="1">
      <alignment vertical="top"/>
    </xf>
    <xf numFmtId="0" fontId="1" fillId="0" borderId="6" xfId="3" applyBorder="1">
      <alignment vertical="center"/>
    </xf>
    <xf numFmtId="0" fontId="1" fillId="0" borderId="7" xfId="3" applyBorder="1">
      <alignment vertical="center"/>
    </xf>
    <xf numFmtId="0" fontId="1" fillId="0" borderId="44" xfId="3" applyBorder="1" applyAlignment="1">
      <alignment horizontal="left" vertical="center"/>
    </xf>
    <xf numFmtId="0" fontId="1" fillId="0" borderId="9" xfId="3" applyBorder="1" applyAlignment="1">
      <alignment vertical="center" shrinkToFit="1"/>
    </xf>
    <xf numFmtId="0" fontId="1" fillId="0" borderId="10" xfId="3" applyBorder="1" applyAlignment="1">
      <alignment vertical="center" shrinkToFit="1"/>
    </xf>
    <xf numFmtId="0" fontId="1" fillId="0" borderId="39" xfId="3" applyBorder="1" applyAlignment="1">
      <alignment horizontal="left" vertical="center"/>
    </xf>
    <xf numFmtId="0" fontId="1" fillId="0" borderId="0" xfId="3" applyAlignment="1">
      <alignment horizontal="left" vertical="center" indent="1"/>
    </xf>
    <xf numFmtId="0" fontId="1" fillId="0" borderId="0" xfId="3" applyAlignment="1">
      <alignment horizontal="left" vertical="center"/>
    </xf>
    <xf numFmtId="0" fontId="1" fillId="0" borderId="0" xfId="3" applyAlignment="1">
      <alignment horizontal="left" vertical="center" indent="1"/>
    </xf>
    <xf numFmtId="0" fontId="26" fillId="0" borderId="72" xfId="3" applyFont="1" applyBorder="1" applyAlignment="1">
      <alignment horizontal="center" vertical="center"/>
    </xf>
    <xf numFmtId="0" fontId="26" fillId="0" borderId="73" xfId="3" applyFont="1" applyBorder="1" applyAlignment="1">
      <alignment horizontal="center" vertical="center"/>
    </xf>
    <xf numFmtId="0" fontId="26" fillId="0" borderId="74" xfId="3" applyFont="1" applyBorder="1" applyAlignment="1">
      <alignment horizontal="center" vertical="center"/>
    </xf>
  </cellXfs>
  <cellStyles count="4">
    <cellStyle name="ハイパーリンク" xfId="2" builtinId="8"/>
    <cellStyle name="桁区切り" xfId="1" builtinId="6"/>
    <cellStyle name="標準" xfId="0" builtinId="0"/>
    <cellStyle name="標準 2" xfId="3" xr:uid="{1CB029F1-8AF8-4DE0-A1C4-98B7D05714B2}"/>
  </cellStyles>
  <dxfs count="1">
    <dxf>
      <font>
        <color theme="0"/>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80</xdr:row>
      <xdr:rowOff>191075</xdr:rowOff>
    </xdr:from>
    <xdr:to>
      <xdr:col>24</xdr:col>
      <xdr:colOff>127000</xdr:colOff>
      <xdr:row>90</xdr:row>
      <xdr:rowOff>96353</xdr:rowOff>
    </xdr:to>
    <xdr:pic>
      <xdr:nvPicPr>
        <xdr:cNvPr id="12" name="図 11">
          <a:extLst>
            <a:ext uri="{FF2B5EF4-FFF2-40B4-BE49-F238E27FC236}">
              <a16:creationId xmlns:a16="http://schemas.microsoft.com/office/drawing/2014/main" id="{9855C693-BB77-4381-9F97-43446E3256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1" y="19222025"/>
          <a:ext cx="6857999" cy="219127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xdr:col>
      <xdr:colOff>134938</xdr:colOff>
      <xdr:row>7</xdr:row>
      <xdr:rowOff>183377</xdr:rowOff>
    </xdr:from>
    <xdr:to>
      <xdr:col>22</xdr:col>
      <xdr:colOff>246063</xdr:colOff>
      <xdr:row>10</xdr:row>
      <xdr:rowOff>134819</xdr:rowOff>
    </xdr:to>
    <xdr:pic>
      <xdr:nvPicPr>
        <xdr:cNvPr id="4" name="図 3">
          <a:extLst>
            <a:ext uri="{FF2B5EF4-FFF2-40B4-BE49-F238E27FC236}">
              <a16:creationId xmlns:a16="http://schemas.microsoft.com/office/drawing/2014/main" id="{2E1A83D9-7350-4282-B78A-3B89803792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0688" y="1794690"/>
          <a:ext cx="6111875" cy="64200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0</xdr:col>
      <xdr:colOff>119063</xdr:colOff>
      <xdr:row>59</xdr:row>
      <xdr:rowOff>142877</xdr:rowOff>
    </xdr:from>
    <xdr:to>
      <xdr:col>24</xdr:col>
      <xdr:colOff>134938</xdr:colOff>
      <xdr:row>68</xdr:row>
      <xdr:rowOff>22818</xdr:rowOff>
    </xdr:to>
    <xdr:pic>
      <xdr:nvPicPr>
        <xdr:cNvPr id="6" name="図 5">
          <a:extLst>
            <a:ext uri="{FF2B5EF4-FFF2-40B4-BE49-F238E27FC236}">
              <a16:creationId xmlns:a16="http://schemas.microsoft.com/office/drawing/2014/main" id="{CCCFB679-514D-46BB-A107-02FC3D47906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9063" y="16970377"/>
          <a:ext cx="6873875" cy="195162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10</xdr:col>
      <xdr:colOff>126999</xdr:colOff>
      <xdr:row>93</xdr:row>
      <xdr:rowOff>198438</xdr:rowOff>
    </xdr:from>
    <xdr:to>
      <xdr:col>24</xdr:col>
      <xdr:colOff>162071</xdr:colOff>
      <xdr:row>112</xdr:row>
      <xdr:rowOff>103187</xdr:rowOff>
    </xdr:to>
    <xdr:pic>
      <xdr:nvPicPr>
        <xdr:cNvPr id="13" name="図 12">
          <a:extLst>
            <a:ext uri="{FF2B5EF4-FFF2-40B4-BE49-F238E27FC236}">
              <a16:creationId xmlns:a16="http://schemas.microsoft.com/office/drawing/2014/main" id="{101AB040-DA95-40EB-9FA2-B1B6E16C0E4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984499" y="25312688"/>
          <a:ext cx="4035572" cy="427831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7B7D3-5F1C-4754-911C-69BAB8F896B3}">
  <dimension ref="A1:Y141"/>
  <sheetViews>
    <sheetView zoomScaleNormal="100" workbookViewId="0">
      <selection activeCell="B2" sqref="B2:K2"/>
    </sheetView>
  </sheetViews>
  <sheetFormatPr defaultColWidth="3.75" defaultRowHeight="18" customHeight="1"/>
  <cols>
    <col min="1" max="16384" width="3.75" style="1"/>
  </cols>
  <sheetData>
    <row r="1" spans="1:25" ht="18" customHeight="1">
      <c r="A1" s="2"/>
      <c r="B1" s="2"/>
      <c r="C1" s="2"/>
      <c r="D1" s="2"/>
      <c r="E1" s="2"/>
      <c r="F1" s="2"/>
      <c r="G1" s="2"/>
      <c r="H1" s="2"/>
      <c r="I1" s="2"/>
      <c r="J1" s="2"/>
      <c r="K1" s="2"/>
      <c r="L1" s="2"/>
      <c r="M1" s="2"/>
      <c r="N1" s="2"/>
      <c r="O1" s="2"/>
      <c r="P1" s="2"/>
      <c r="Q1" s="2"/>
      <c r="R1" s="2"/>
      <c r="S1" s="2"/>
      <c r="T1" s="2"/>
      <c r="U1" s="2"/>
      <c r="V1" s="2"/>
      <c r="W1" s="2"/>
      <c r="X1" s="2"/>
      <c r="Y1" s="2"/>
    </row>
    <row r="2" spans="1:25" ht="18" customHeight="1">
      <c r="A2" s="2"/>
      <c r="B2" s="75" t="s">
        <v>216</v>
      </c>
      <c r="C2" s="75"/>
      <c r="D2" s="75"/>
      <c r="E2" s="75"/>
      <c r="F2" s="75"/>
      <c r="G2" s="75"/>
      <c r="H2" s="75"/>
      <c r="I2" s="75"/>
      <c r="J2" s="75"/>
      <c r="K2" s="75"/>
      <c r="L2" s="2"/>
      <c r="M2" s="2"/>
      <c r="N2" s="2"/>
      <c r="O2" s="2"/>
      <c r="P2" s="2"/>
      <c r="Q2" s="2"/>
      <c r="R2" s="2"/>
      <c r="S2" s="2"/>
      <c r="T2" s="2"/>
      <c r="U2" s="2"/>
      <c r="V2" s="2"/>
      <c r="W2" s="2"/>
      <c r="X2" s="2"/>
      <c r="Y2" s="2"/>
    </row>
    <row r="3" spans="1:25" ht="18" customHeight="1">
      <c r="A3" s="2"/>
      <c r="B3" s="2"/>
      <c r="C3" s="2"/>
      <c r="D3" s="2"/>
      <c r="E3" s="2"/>
      <c r="F3" s="2"/>
      <c r="G3" s="2"/>
      <c r="H3" s="2"/>
      <c r="I3" s="2"/>
      <c r="J3" s="2"/>
      <c r="K3" s="2"/>
      <c r="L3" s="2"/>
      <c r="M3" s="2"/>
      <c r="N3" s="2"/>
      <c r="O3" s="2"/>
      <c r="P3" s="2"/>
      <c r="Q3" s="2"/>
      <c r="R3" s="2"/>
      <c r="S3" s="2"/>
      <c r="T3" s="2"/>
      <c r="U3" s="2"/>
      <c r="V3" s="2"/>
      <c r="W3" s="2"/>
      <c r="X3" s="2"/>
      <c r="Y3" s="2"/>
    </row>
    <row r="4" spans="1:25" ht="18" customHeight="1">
      <c r="A4" s="2"/>
      <c r="B4" s="2" t="s">
        <v>129</v>
      </c>
      <c r="C4" s="2"/>
      <c r="D4" s="2"/>
      <c r="E4" s="2"/>
      <c r="F4" s="2"/>
      <c r="G4" s="2"/>
      <c r="H4" s="2"/>
      <c r="I4" s="2"/>
      <c r="J4" s="2"/>
      <c r="K4" s="2"/>
      <c r="L4" s="2"/>
      <c r="M4" s="2"/>
      <c r="N4" s="2"/>
      <c r="O4" s="2"/>
      <c r="P4" s="2"/>
      <c r="Q4" s="2"/>
      <c r="R4" s="2"/>
      <c r="S4" s="2"/>
      <c r="T4" s="2"/>
      <c r="U4" s="2"/>
      <c r="V4" s="2"/>
      <c r="W4" s="2"/>
      <c r="X4" s="2"/>
      <c r="Y4" s="2"/>
    </row>
    <row r="5" spans="1:25" ht="18" customHeight="1">
      <c r="A5" s="2"/>
      <c r="B5" s="2"/>
      <c r="C5" s="2"/>
      <c r="D5" s="2"/>
      <c r="E5" s="2"/>
      <c r="F5" s="2"/>
      <c r="G5" s="2"/>
      <c r="H5" s="2"/>
      <c r="I5" s="2"/>
      <c r="J5" s="2"/>
      <c r="K5" s="2"/>
      <c r="L5" s="2"/>
      <c r="M5" s="2"/>
      <c r="N5" s="2"/>
      <c r="O5" s="2"/>
      <c r="P5" s="2"/>
      <c r="Q5" s="2"/>
      <c r="R5" s="2"/>
      <c r="S5" s="2"/>
      <c r="T5" s="2"/>
      <c r="U5" s="2"/>
      <c r="V5" s="2"/>
      <c r="W5" s="2"/>
      <c r="X5" s="2"/>
      <c r="Y5" s="2"/>
    </row>
    <row r="6" spans="1:25" ht="18" customHeight="1">
      <c r="A6" s="2"/>
      <c r="B6" s="2" t="s">
        <v>130</v>
      </c>
      <c r="C6" s="2"/>
      <c r="D6" s="2"/>
      <c r="E6" s="2"/>
      <c r="F6" s="2"/>
      <c r="G6" s="2"/>
      <c r="H6" s="2"/>
      <c r="I6" s="2"/>
      <c r="J6" s="2"/>
      <c r="K6" s="2"/>
      <c r="L6" s="2"/>
      <c r="M6" s="2"/>
      <c r="N6" s="2"/>
      <c r="O6" s="2"/>
      <c r="P6" s="2"/>
      <c r="Q6" s="2"/>
      <c r="R6" s="2"/>
      <c r="S6" s="2"/>
      <c r="T6" s="2"/>
      <c r="U6" s="2"/>
      <c r="V6" s="2"/>
      <c r="W6" s="2"/>
      <c r="X6" s="2"/>
      <c r="Y6" s="2"/>
    </row>
    <row r="7" spans="1:25" ht="18" customHeight="1">
      <c r="A7" s="2"/>
      <c r="B7" s="2"/>
      <c r="C7" s="2"/>
      <c r="D7" s="2"/>
      <c r="E7" s="2"/>
      <c r="F7" s="2"/>
      <c r="G7" s="2"/>
      <c r="H7" s="2"/>
      <c r="I7" s="2"/>
      <c r="J7" s="2"/>
      <c r="K7" s="2"/>
      <c r="L7" s="2"/>
      <c r="M7" s="2"/>
      <c r="N7" s="2"/>
      <c r="O7" s="2"/>
      <c r="P7" s="2"/>
      <c r="Q7" s="2"/>
      <c r="R7" s="2"/>
      <c r="S7" s="2"/>
      <c r="T7" s="2"/>
      <c r="U7" s="2"/>
      <c r="V7" s="2"/>
      <c r="W7" s="2"/>
      <c r="X7" s="2"/>
      <c r="Y7" s="2"/>
    </row>
    <row r="8" spans="1:25" ht="18" customHeight="1">
      <c r="A8" s="2"/>
      <c r="B8" s="2"/>
      <c r="C8" s="2"/>
      <c r="D8" s="2"/>
      <c r="E8" s="2"/>
      <c r="F8" s="2"/>
      <c r="G8" s="2"/>
      <c r="H8" s="2"/>
      <c r="I8" s="2"/>
      <c r="J8" s="2"/>
      <c r="K8" s="2"/>
      <c r="L8" s="2"/>
      <c r="M8" s="2"/>
      <c r="N8" s="2"/>
      <c r="O8" s="2"/>
      <c r="P8" s="2"/>
      <c r="Q8" s="2"/>
      <c r="R8" s="2"/>
      <c r="S8" s="2"/>
      <c r="T8" s="2"/>
      <c r="U8" s="2"/>
      <c r="V8" s="2"/>
      <c r="W8" s="2"/>
      <c r="X8" s="2"/>
      <c r="Y8" s="2"/>
    </row>
    <row r="9" spans="1:25" ht="18" customHeight="1">
      <c r="A9" s="2"/>
      <c r="B9" s="2"/>
      <c r="C9" s="2"/>
      <c r="D9" s="2"/>
      <c r="E9" s="2"/>
      <c r="F9" s="2"/>
      <c r="G9" s="2"/>
      <c r="H9" s="2"/>
      <c r="I9" s="2"/>
      <c r="J9" s="2"/>
      <c r="K9" s="2"/>
      <c r="L9" s="2"/>
      <c r="M9" s="2"/>
      <c r="N9" s="2"/>
      <c r="O9" s="2"/>
      <c r="P9" s="2"/>
      <c r="Q9" s="2"/>
      <c r="R9" s="2"/>
      <c r="S9" s="2"/>
      <c r="T9" s="2"/>
      <c r="U9" s="2"/>
      <c r="V9" s="2"/>
      <c r="W9" s="2"/>
      <c r="X9" s="2"/>
      <c r="Y9" s="2"/>
    </row>
    <row r="10" spans="1:25" ht="18" customHeight="1">
      <c r="A10" s="2"/>
      <c r="B10" s="2"/>
      <c r="C10" s="2"/>
      <c r="D10" s="2"/>
      <c r="E10" s="2"/>
      <c r="F10" s="2"/>
      <c r="G10" s="2"/>
      <c r="H10" s="2"/>
      <c r="I10" s="2"/>
      <c r="J10" s="2"/>
      <c r="K10" s="2"/>
      <c r="L10" s="2"/>
      <c r="M10" s="2"/>
      <c r="N10" s="2"/>
      <c r="O10" s="2"/>
      <c r="P10" s="2"/>
      <c r="Q10" s="2"/>
      <c r="R10" s="2"/>
      <c r="S10" s="2"/>
      <c r="T10" s="2"/>
      <c r="U10" s="2"/>
      <c r="V10" s="2"/>
      <c r="W10" s="2"/>
      <c r="X10" s="2"/>
      <c r="Y10" s="2"/>
    </row>
    <row r="11" spans="1:25" ht="18"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ht="18" customHeight="1">
      <c r="A12" s="2"/>
      <c r="B12" s="2"/>
      <c r="C12" s="2"/>
      <c r="D12" s="2"/>
      <c r="E12" s="2"/>
      <c r="F12" s="2"/>
      <c r="G12" s="2"/>
      <c r="H12" s="2"/>
      <c r="I12" s="2"/>
      <c r="J12" s="2"/>
      <c r="K12" s="2"/>
      <c r="L12" s="2"/>
      <c r="M12" s="2"/>
      <c r="N12" s="2"/>
      <c r="O12" s="2"/>
      <c r="P12" s="2"/>
      <c r="Q12" s="2"/>
      <c r="R12" s="2"/>
      <c r="S12" s="2"/>
      <c r="T12" s="2"/>
      <c r="U12" s="2"/>
      <c r="V12" s="2"/>
      <c r="W12" s="2"/>
      <c r="X12" s="2"/>
      <c r="Y12" s="2"/>
    </row>
    <row r="13" spans="1:25" ht="18" customHeight="1">
      <c r="A13" s="2"/>
      <c r="B13" s="2"/>
      <c r="C13" s="2"/>
      <c r="D13" s="2"/>
      <c r="E13" s="2"/>
      <c r="F13" s="2"/>
      <c r="G13" s="2"/>
      <c r="H13" s="2"/>
      <c r="I13" s="2"/>
      <c r="J13" s="2"/>
      <c r="K13" s="2"/>
      <c r="L13" s="2"/>
      <c r="M13" s="2"/>
      <c r="N13" s="2"/>
      <c r="O13" s="2"/>
      <c r="P13" s="2"/>
      <c r="Q13" s="2"/>
      <c r="R13" s="2"/>
      <c r="S13" s="2"/>
      <c r="T13" s="2"/>
      <c r="U13" s="2"/>
      <c r="V13" s="2"/>
      <c r="W13" s="2"/>
      <c r="X13" s="2"/>
      <c r="Y13" s="2"/>
    </row>
    <row r="14" spans="1:25" ht="18" customHeight="1">
      <c r="A14" s="2"/>
      <c r="B14" s="2" t="s">
        <v>94</v>
      </c>
      <c r="C14" s="2"/>
      <c r="D14" s="2"/>
      <c r="E14" s="2"/>
      <c r="F14" s="2"/>
      <c r="G14" s="2"/>
      <c r="H14" s="2"/>
      <c r="I14" s="2"/>
      <c r="J14" s="2"/>
      <c r="K14" s="2"/>
      <c r="L14" s="2"/>
      <c r="M14" s="2"/>
      <c r="N14" s="2"/>
      <c r="O14" s="2"/>
      <c r="P14" s="2"/>
      <c r="Q14" s="2"/>
      <c r="R14" s="2"/>
      <c r="S14" s="2"/>
      <c r="T14" s="2"/>
      <c r="U14" s="2"/>
      <c r="V14" s="2"/>
      <c r="W14" s="2"/>
      <c r="X14" s="2"/>
      <c r="Y14" s="2"/>
    </row>
    <row r="15" spans="1:25" ht="18" customHeight="1">
      <c r="A15" s="2"/>
      <c r="B15" s="2"/>
      <c r="C15" s="2"/>
      <c r="D15" s="2"/>
      <c r="E15" s="2"/>
      <c r="F15" s="2"/>
      <c r="G15" s="2"/>
      <c r="H15" s="2"/>
      <c r="I15" s="2"/>
      <c r="J15" s="2"/>
      <c r="K15" s="2"/>
      <c r="L15" s="2"/>
      <c r="M15" s="2"/>
      <c r="N15" s="2"/>
      <c r="O15" s="2"/>
      <c r="P15" s="2"/>
      <c r="Q15" s="2"/>
      <c r="R15" s="2"/>
      <c r="S15" s="2"/>
      <c r="T15" s="2"/>
      <c r="U15" s="2"/>
      <c r="V15" s="2"/>
      <c r="W15" s="2"/>
      <c r="X15" s="2"/>
      <c r="Y15" s="2"/>
    </row>
    <row r="16" spans="1:25" ht="27.75" customHeight="1">
      <c r="A16" s="2"/>
      <c r="B16" s="2"/>
      <c r="C16" s="78" t="s">
        <v>4</v>
      </c>
      <c r="D16" s="78"/>
      <c r="E16" s="78"/>
      <c r="F16" s="78"/>
      <c r="G16" s="78"/>
      <c r="H16" s="79" t="s">
        <v>209</v>
      </c>
      <c r="I16" s="79"/>
      <c r="J16" s="79"/>
      <c r="K16" s="79"/>
      <c r="L16" s="79"/>
      <c r="M16" s="79"/>
      <c r="N16" s="79"/>
      <c r="O16" s="79"/>
      <c r="P16" s="79"/>
      <c r="Q16" s="79"/>
      <c r="R16" s="79"/>
      <c r="S16" s="79"/>
      <c r="T16" s="79"/>
      <c r="U16" s="79"/>
      <c r="V16" s="79"/>
      <c r="W16" s="2"/>
      <c r="X16" s="2"/>
      <c r="Y16" s="2"/>
    </row>
    <row r="17" spans="1:25" ht="27.75" customHeight="1">
      <c r="A17" s="2"/>
      <c r="B17" s="2"/>
      <c r="C17" s="78" t="s">
        <v>5</v>
      </c>
      <c r="D17" s="78"/>
      <c r="E17" s="78"/>
      <c r="F17" s="78"/>
      <c r="G17" s="78"/>
      <c r="H17" s="79" t="s">
        <v>204</v>
      </c>
      <c r="I17" s="79"/>
      <c r="J17" s="79"/>
      <c r="K17" s="79"/>
      <c r="L17" s="79"/>
      <c r="M17" s="79"/>
      <c r="N17" s="79"/>
      <c r="O17" s="79"/>
      <c r="P17" s="79"/>
      <c r="Q17" s="79"/>
      <c r="R17" s="79"/>
      <c r="S17" s="79"/>
      <c r="T17" s="79"/>
      <c r="U17" s="79"/>
      <c r="V17" s="79"/>
      <c r="W17" s="2"/>
      <c r="X17" s="2"/>
      <c r="Y17" s="2"/>
    </row>
    <row r="18" spans="1:25" ht="27.75" customHeight="1">
      <c r="A18" s="2"/>
      <c r="B18" s="2"/>
      <c r="C18" s="78" t="s">
        <v>165</v>
      </c>
      <c r="D18" s="78"/>
      <c r="E18" s="78"/>
      <c r="F18" s="78"/>
      <c r="G18" s="78"/>
      <c r="H18" s="82" t="s">
        <v>205</v>
      </c>
      <c r="I18" s="83"/>
      <c r="J18" s="83"/>
      <c r="K18" s="83"/>
      <c r="L18" s="83"/>
      <c r="M18" s="83"/>
      <c r="N18" s="83"/>
      <c r="O18" s="83"/>
      <c r="P18" s="83"/>
      <c r="Q18" s="83"/>
      <c r="R18" s="83"/>
      <c r="S18" s="83"/>
      <c r="T18" s="83"/>
      <c r="U18" s="83"/>
      <c r="V18" s="84"/>
      <c r="W18" s="2"/>
      <c r="X18" s="2"/>
      <c r="Y18" s="2"/>
    </row>
    <row r="19" spans="1:25" ht="27.75" customHeight="1">
      <c r="A19" s="2"/>
      <c r="B19" s="2"/>
      <c r="C19" s="78" t="s">
        <v>6</v>
      </c>
      <c r="D19" s="78"/>
      <c r="E19" s="78"/>
      <c r="F19" s="78"/>
      <c r="G19" s="78"/>
      <c r="H19" s="79" t="s">
        <v>206</v>
      </c>
      <c r="I19" s="79"/>
      <c r="J19" s="79"/>
      <c r="K19" s="79"/>
      <c r="L19" s="79"/>
      <c r="M19" s="79"/>
      <c r="N19" s="79"/>
      <c r="O19" s="79"/>
      <c r="P19" s="79"/>
      <c r="Q19" s="79"/>
      <c r="R19" s="79"/>
      <c r="S19" s="79"/>
      <c r="T19" s="79"/>
      <c r="U19" s="79"/>
      <c r="V19" s="79"/>
      <c r="W19" s="2"/>
      <c r="X19" s="2"/>
      <c r="Y19" s="2"/>
    </row>
    <row r="20" spans="1:25" ht="27.75" customHeight="1">
      <c r="A20" s="2"/>
      <c r="B20" s="2"/>
      <c r="C20" s="78" t="s">
        <v>7</v>
      </c>
      <c r="D20" s="78"/>
      <c r="E20" s="78"/>
      <c r="F20" s="78"/>
      <c r="G20" s="78"/>
      <c r="H20" s="79" t="s">
        <v>207</v>
      </c>
      <c r="I20" s="79"/>
      <c r="J20" s="79"/>
      <c r="K20" s="79"/>
      <c r="L20" s="79"/>
      <c r="M20" s="79"/>
      <c r="N20" s="79"/>
      <c r="O20" s="79"/>
      <c r="P20" s="79"/>
      <c r="Q20" s="79"/>
      <c r="R20" s="79"/>
      <c r="S20" s="79"/>
      <c r="T20" s="79"/>
      <c r="U20" s="79"/>
      <c r="V20" s="79"/>
      <c r="W20" s="2"/>
      <c r="X20" s="2"/>
      <c r="Y20" s="2"/>
    </row>
    <row r="21" spans="1:25" ht="27.75" customHeight="1">
      <c r="A21" s="2"/>
      <c r="B21" s="2"/>
      <c r="C21" s="77" t="s">
        <v>9</v>
      </c>
      <c r="D21" s="77"/>
      <c r="E21" s="77"/>
      <c r="F21" s="77"/>
      <c r="G21" s="77"/>
      <c r="H21" s="79" t="s">
        <v>208</v>
      </c>
      <c r="I21" s="79"/>
      <c r="J21" s="79"/>
      <c r="K21" s="79"/>
      <c r="L21" s="79"/>
      <c r="M21" s="79"/>
      <c r="N21" s="79"/>
      <c r="O21" s="79"/>
      <c r="P21" s="79"/>
      <c r="Q21" s="79"/>
      <c r="R21" s="79"/>
      <c r="S21" s="79"/>
      <c r="T21" s="79"/>
      <c r="U21" s="79"/>
      <c r="V21" s="79"/>
      <c r="W21" s="2"/>
      <c r="X21" s="2"/>
      <c r="Y21" s="2"/>
    </row>
    <row r="22" spans="1:25" ht="18" customHeight="1">
      <c r="A22" s="2"/>
      <c r="B22" s="2"/>
      <c r="C22" s="2"/>
      <c r="D22" s="2"/>
      <c r="E22" s="2"/>
      <c r="F22" s="2"/>
      <c r="G22" s="2"/>
      <c r="H22" s="2"/>
      <c r="I22" s="2"/>
      <c r="J22" s="2"/>
      <c r="K22" s="2"/>
      <c r="L22" s="2"/>
      <c r="M22" s="2"/>
      <c r="N22" s="2"/>
      <c r="O22" s="2"/>
      <c r="P22" s="2"/>
      <c r="Q22" s="2"/>
      <c r="R22" s="2"/>
      <c r="S22" s="2"/>
      <c r="T22" s="2"/>
      <c r="U22" s="2"/>
      <c r="V22" s="2"/>
      <c r="W22" s="2"/>
      <c r="X22" s="2"/>
      <c r="Y22" s="2"/>
    </row>
    <row r="23" spans="1:25" ht="18"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5" ht="18" customHeight="1">
      <c r="A24" s="2"/>
      <c r="B24" s="14" t="s">
        <v>96</v>
      </c>
      <c r="C24" s="28" t="s">
        <v>95</v>
      </c>
      <c r="D24" s="28"/>
      <c r="E24" s="28"/>
      <c r="F24" s="28"/>
      <c r="G24" s="28"/>
      <c r="H24" s="28"/>
      <c r="I24" s="28"/>
      <c r="J24" s="28"/>
      <c r="K24" s="28"/>
      <c r="L24" s="28"/>
      <c r="M24" s="28"/>
      <c r="N24" s="28"/>
      <c r="O24" s="28"/>
      <c r="P24" s="28"/>
      <c r="Q24" s="28"/>
      <c r="R24" s="28"/>
      <c r="S24" s="28"/>
      <c r="T24" s="28"/>
      <c r="U24" s="28"/>
      <c r="V24" s="28"/>
      <c r="W24" s="2"/>
      <c r="X24" s="2"/>
      <c r="Y24" s="2"/>
    </row>
    <row r="25" spans="1:25" ht="18"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8" customHeight="1">
      <c r="A26" s="2"/>
      <c r="B26" s="14" t="s">
        <v>96</v>
      </c>
      <c r="C26" s="80" t="s">
        <v>16</v>
      </c>
      <c r="D26" s="80"/>
      <c r="E26" s="80"/>
      <c r="F26" s="80"/>
      <c r="G26" s="80"/>
      <c r="H26" s="80"/>
      <c r="I26" s="2" t="s">
        <v>98</v>
      </c>
      <c r="J26" s="2"/>
      <c r="K26" s="2"/>
      <c r="L26" s="2"/>
      <c r="M26" s="2"/>
      <c r="N26" s="2"/>
      <c r="O26" s="2"/>
      <c r="P26" s="2"/>
      <c r="Q26" s="2"/>
      <c r="R26" s="2"/>
      <c r="S26" s="2"/>
      <c r="T26" s="2"/>
      <c r="U26" s="2"/>
      <c r="V26" s="2"/>
      <c r="W26" s="2"/>
      <c r="X26" s="2"/>
      <c r="Y26" s="2"/>
    </row>
    <row r="27" spans="1:25" ht="18" customHeight="1">
      <c r="A27" s="2"/>
      <c r="B27" s="2"/>
      <c r="C27" s="2"/>
      <c r="D27" s="2"/>
      <c r="E27" s="2"/>
      <c r="F27" s="2"/>
      <c r="G27" s="2"/>
      <c r="H27" s="2"/>
      <c r="I27" s="2" t="s">
        <v>97</v>
      </c>
      <c r="J27" s="2"/>
      <c r="K27" s="2"/>
      <c r="L27" s="2"/>
      <c r="M27" s="2"/>
      <c r="N27" s="2"/>
      <c r="O27" s="2"/>
      <c r="P27" s="2"/>
      <c r="Q27" s="2"/>
      <c r="R27" s="2"/>
      <c r="S27" s="2"/>
      <c r="T27" s="2"/>
      <c r="U27" s="2"/>
      <c r="V27" s="2"/>
      <c r="W27" s="2"/>
      <c r="X27" s="2"/>
      <c r="Y27" s="2"/>
    </row>
    <row r="28" spans="1:25" ht="18"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8" customHeight="1">
      <c r="A29" s="2"/>
      <c r="B29" s="14" t="s">
        <v>96</v>
      </c>
      <c r="C29" s="80" t="s">
        <v>13</v>
      </c>
      <c r="D29" s="80"/>
      <c r="E29" s="80"/>
      <c r="F29" s="80"/>
      <c r="G29" s="80"/>
      <c r="H29" s="80"/>
      <c r="I29" s="2" t="s">
        <v>99</v>
      </c>
      <c r="J29" s="2"/>
      <c r="K29" s="2"/>
      <c r="L29" s="2"/>
      <c r="M29" s="2"/>
      <c r="N29" s="2"/>
      <c r="O29" s="2"/>
      <c r="P29" s="2"/>
      <c r="Q29" s="2"/>
      <c r="R29" s="2"/>
      <c r="S29" s="2"/>
      <c r="T29" s="2"/>
      <c r="U29" s="2"/>
      <c r="V29" s="2"/>
      <c r="W29" s="2"/>
      <c r="X29" s="2"/>
      <c r="Y29" s="2"/>
    </row>
    <row r="30" spans="1:25" ht="18" customHeight="1">
      <c r="A30" s="2"/>
      <c r="B30" s="2"/>
      <c r="C30" s="2"/>
      <c r="D30" s="2"/>
      <c r="E30" s="2"/>
      <c r="F30" s="2"/>
      <c r="G30" s="2"/>
      <c r="H30" s="2"/>
      <c r="I30" s="2" t="s">
        <v>100</v>
      </c>
      <c r="J30" s="2"/>
      <c r="K30" s="2"/>
      <c r="L30" s="2"/>
      <c r="M30" s="2"/>
      <c r="N30" s="2"/>
      <c r="O30" s="2"/>
      <c r="P30" s="2"/>
      <c r="Q30" s="2"/>
      <c r="R30" s="2"/>
      <c r="S30" s="2"/>
      <c r="T30" s="2"/>
      <c r="U30" s="2"/>
      <c r="V30" s="2"/>
      <c r="W30" s="2"/>
      <c r="X30" s="2"/>
      <c r="Y30" s="2"/>
    </row>
    <row r="31" spans="1:25" ht="18" customHeight="1">
      <c r="A31" s="2"/>
      <c r="B31" s="2"/>
      <c r="C31" s="2"/>
      <c r="D31" s="2"/>
      <c r="E31" s="2"/>
      <c r="F31" s="2"/>
      <c r="G31" s="2"/>
      <c r="H31" s="2"/>
      <c r="I31" s="2" t="s">
        <v>101</v>
      </c>
      <c r="J31" s="2"/>
      <c r="K31" s="2"/>
      <c r="L31" s="2"/>
      <c r="M31" s="2"/>
      <c r="N31" s="2"/>
      <c r="O31" s="2"/>
      <c r="P31" s="2"/>
      <c r="Q31" s="2"/>
      <c r="R31" s="2"/>
      <c r="S31" s="2"/>
      <c r="T31" s="2"/>
      <c r="U31" s="2"/>
      <c r="V31" s="2"/>
      <c r="W31" s="2"/>
      <c r="X31" s="2"/>
      <c r="Y31" s="2"/>
    </row>
    <row r="32" spans="1:25" ht="18"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8" customHeight="1">
      <c r="A33" s="2"/>
      <c r="B33" s="14" t="s">
        <v>96</v>
      </c>
      <c r="C33" s="34" t="s">
        <v>133</v>
      </c>
      <c r="D33" s="2"/>
      <c r="E33" s="2"/>
      <c r="F33" s="2"/>
      <c r="G33" s="2"/>
      <c r="H33" s="2"/>
      <c r="I33" s="2"/>
      <c r="J33" s="2"/>
      <c r="K33" s="2"/>
      <c r="L33" s="2"/>
      <c r="M33" s="2"/>
      <c r="N33" s="2"/>
      <c r="O33" s="2"/>
      <c r="P33" s="2"/>
      <c r="Q33" s="2"/>
      <c r="R33" s="2"/>
      <c r="S33" s="2"/>
      <c r="T33" s="2"/>
      <c r="U33" s="2"/>
      <c r="V33" s="2"/>
      <c r="W33" s="2"/>
      <c r="X33" s="2"/>
      <c r="Y33" s="2"/>
    </row>
    <row r="34" spans="1:25" ht="18"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8" customHeight="1">
      <c r="A35" s="2"/>
      <c r="B35" s="2"/>
      <c r="C35" s="2"/>
      <c r="D35" s="2" t="s">
        <v>213</v>
      </c>
      <c r="E35" s="2"/>
      <c r="F35" s="2"/>
      <c r="G35" s="2"/>
      <c r="H35" s="2"/>
      <c r="I35" s="2"/>
      <c r="J35" s="2"/>
      <c r="K35" s="2"/>
      <c r="L35" s="2"/>
      <c r="M35" s="2"/>
      <c r="N35" s="2"/>
      <c r="O35" s="2"/>
      <c r="P35" s="2"/>
      <c r="Q35" s="2"/>
      <c r="R35" s="2"/>
      <c r="S35" s="2"/>
      <c r="T35" s="2"/>
      <c r="U35" s="2"/>
      <c r="V35" s="2"/>
      <c r="W35" s="2"/>
      <c r="X35" s="2"/>
      <c r="Y35" s="2"/>
    </row>
    <row r="36" spans="1:25" ht="18"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8" customHeight="1">
      <c r="A37" s="2"/>
      <c r="B37" s="2"/>
      <c r="C37" s="2"/>
      <c r="D37" s="2"/>
      <c r="E37" s="2" t="s">
        <v>214</v>
      </c>
      <c r="F37" s="2"/>
      <c r="G37" s="2"/>
      <c r="H37" s="2"/>
      <c r="I37" s="2"/>
      <c r="J37" s="2"/>
      <c r="K37" s="2"/>
      <c r="L37" s="2"/>
      <c r="M37" s="2"/>
      <c r="N37" s="2"/>
      <c r="O37" s="2"/>
      <c r="P37" s="2"/>
      <c r="Q37" s="2"/>
      <c r="R37" s="2"/>
      <c r="S37" s="2"/>
      <c r="T37" s="2"/>
      <c r="U37" s="2"/>
      <c r="V37" s="2"/>
      <c r="W37" s="2"/>
      <c r="X37" s="2"/>
      <c r="Y37" s="2"/>
    </row>
    <row r="38" spans="1:25" ht="18"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8"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8" customHeight="1">
      <c r="A40" s="2"/>
      <c r="B40" s="2"/>
      <c r="C40" s="2"/>
      <c r="D40" s="81" t="s">
        <v>131</v>
      </c>
      <c r="E40" s="81"/>
      <c r="F40" s="81"/>
      <c r="G40" s="81"/>
      <c r="H40" s="81"/>
      <c r="I40" s="81"/>
      <c r="J40" s="81"/>
      <c r="K40" s="81"/>
      <c r="L40" s="81"/>
      <c r="M40" s="81"/>
      <c r="N40" s="81"/>
      <c r="O40" s="81"/>
      <c r="P40" s="81"/>
      <c r="Q40" s="81"/>
      <c r="R40" s="81"/>
      <c r="S40" s="81"/>
      <c r="T40" s="2"/>
      <c r="U40" s="2"/>
      <c r="V40" s="2"/>
      <c r="W40" s="2"/>
      <c r="X40" s="2"/>
      <c r="Y40" s="2"/>
    </row>
    <row r="41" spans="1:25" ht="18"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8"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8"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8"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8" customHeight="1">
      <c r="A45" s="2"/>
      <c r="B45" s="2" t="s">
        <v>102</v>
      </c>
      <c r="C45" s="2"/>
      <c r="D45" s="2"/>
      <c r="E45" s="2"/>
      <c r="F45" s="2"/>
      <c r="G45" s="2"/>
      <c r="H45" s="2"/>
      <c r="I45" s="2"/>
      <c r="J45" s="2"/>
      <c r="K45" s="2"/>
      <c r="L45" s="2"/>
      <c r="M45" s="2"/>
      <c r="N45" s="2"/>
      <c r="O45" s="2"/>
      <c r="P45" s="2"/>
      <c r="Q45" s="2"/>
      <c r="R45" s="2"/>
      <c r="S45" s="2"/>
      <c r="T45" s="2"/>
      <c r="U45" s="2"/>
      <c r="V45" s="2"/>
      <c r="W45" s="2"/>
      <c r="X45" s="2"/>
      <c r="Y45" s="2"/>
    </row>
    <row r="46" spans="1:25" ht="18"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8" customHeight="1">
      <c r="A47" s="2"/>
      <c r="B47" s="2"/>
      <c r="C47" s="76" t="s">
        <v>186</v>
      </c>
      <c r="D47" s="76"/>
      <c r="E47" s="76"/>
      <c r="F47" s="76"/>
      <c r="G47" s="76" t="s">
        <v>187</v>
      </c>
      <c r="H47" s="76"/>
      <c r="I47" s="76"/>
      <c r="J47" s="76"/>
      <c r="K47" s="76"/>
      <c r="L47" s="76"/>
      <c r="M47" s="76"/>
      <c r="N47" s="76"/>
      <c r="O47" s="76"/>
      <c r="P47" s="76"/>
      <c r="Q47" s="76"/>
      <c r="R47" s="76"/>
      <c r="S47" s="76"/>
      <c r="T47" s="76"/>
      <c r="U47" s="76"/>
      <c r="V47" s="2"/>
      <c r="W47" s="2"/>
      <c r="X47" s="2"/>
      <c r="Y47" s="2"/>
    </row>
    <row r="48" spans="1:25" ht="18" customHeight="1">
      <c r="A48" s="2"/>
      <c r="B48" s="2"/>
      <c r="C48" s="76" t="s">
        <v>103</v>
      </c>
      <c r="D48" s="76"/>
      <c r="E48" s="76"/>
      <c r="F48" s="76"/>
      <c r="G48" s="76" t="s">
        <v>107</v>
      </c>
      <c r="H48" s="76"/>
      <c r="I48" s="76"/>
      <c r="J48" s="76"/>
      <c r="K48" s="76"/>
      <c r="L48" s="76"/>
      <c r="M48" s="76"/>
      <c r="N48" s="76"/>
      <c r="O48" s="76"/>
      <c r="P48" s="76"/>
      <c r="Q48" s="76"/>
      <c r="R48" s="76"/>
      <c r="S48" s="76"/>
      <c r="T48" s="76"/>
      <c r="U48" s="76"/>
      <c r="V48" s="2"/>
      <c r="W48" s="2"/>
      <c r="X48" s="2"/>
      <c r="Y48" s="2"/>
    </row>
    <row r="49" spans="1:25" ht="18" customHeight="1">
      <c r="A49" s="2"/>
      <c r="B49" s="2"/>
      <c r="C49" s="76" t="s">
        <v>104</v>
      </c>
      <c r="D49" s="76"/>
      <c r="E49" s="76"/>
      <c r="F49" s="76"/>
      <c r="G49" s="76"/>
      <c r="H49" s="76"/>
      <c r="I49" s="76"/>
      <c r="J49" s="76"/>
      <c r="K49" s="76"/>
      <c r="L49" s="76"/>
      <c r="M49" s="76"/>
      <c r="N49" s="76"/>
      <c r="O49" s="76"/>
      <c r="P49" s="76"/>
      <c r="Q49" s="76"/>
      <c r="R49" s="76"/>
      <c r="S49" s="76"/>
      <c r="T49" s="76"/>
      <c r="U49" s="76"/>
      <c r="V49" s="2"/>
      <c r="W49" s="2"/>
      <c r="X49" s="2"/>
      <c r="Y49" s="2"/>
    </row>
    <row r="50" spans="1:25" ht="18" customHeight="1">
      <c r="A50" s="2"/>
      <c r="B50" s="2"/>
      <c r="C50" s="76" t="s">
        <v>105</v>
      </c>
      <c r="D50" s="76"/>
      <c r="E50" s="76"/>
      <c r="F50" s="76"/>
      <c r="G50" s="76"/>
      <c r="H50" s="76"/>
      <c r="I50" s="76"/>
      <c r="J50" s="76"/>
      <c r="K50" s="76"/>
      <c r="L50" s="76"/>
      <c r="M50" s="76"/>
      <c r="N50" s="76"/>
      <c r="O50" s="76"/>
      <c r="P50" s="76"/>
      <c r="Q50" s="76"/>
      <c r="R50" s="76"/>
      <c r="S50" s="76"/>
      <c r="T50" s="76"/>
      <c r="U50" s="76"/>
      <c r="V50" s="2"/>
      <c r="W50" s="2"/>
      <c r="X50" s="2"/>
      <c r="Y50" s="2"/>
    </row>
    <row r="51" spans="1:25" ht="18" customHeight="1">
      <c r="A51" s="2"/>
      <c r="B51" s="2"/>
      <c r="C51" s="76" t="s">
        <v>106</v>
      </c>
      <c r="D51" s="76"/>
      <c r="E51" s="76"/>
      <c r="F51" s="76"/>
      <c r="G51" s="76"/>
      <c r="H51" s="76"/>
      <c r="I51" s="76"/>
      <c r="J51" s="76"/>
      <c r="K51" s="76"/>
      <c r="L51" s="76"/>
      <c r="M51" s="76"/>
      <c r="N51" s="76"/>
      <c r="O51" s="76"/>
      <c r="P51" s="76"/>
      <c r="Q51" s="76"/>
      <c r="R51" s="76"/>
      <c r="S51" s="76"/>
      <c r="T51" s="76"/>
      <c r="U51" s="76"/>
      <c r="V51" s="2"/>
      <c r="W51" s="2"/>
      <c r="X51" s="2"/>
      <c r="Y51" s="2"/>
    </row>
    <row r="52" spans="1:25" ht="18" customHeight="1">
      <c r="A52" s="2"/>
      <c r="B52" s="2"/>
      <c r="C52" s="76" t="s">
        <v>61</v>
      </c>
      <c r="D52" s="76"/>
      <c r="E52" s="76"/>
      <c r="F52" s="76"/>
      <c r="G52" s="76" t="s">
        <v>108</v>
      </c>
      <c r="H52" s="76"/>
      <c r="I52" s="76"/>
      <c r="J52" s="76"/>
      <c r="K52" s="76"/>
      <c r="L52" s="76"/>
      <c r="M52" s="76"/>
      <c r="N52" s="76"/>
      <c r="O52" s="76"/>
      <c r="P52" s="76"/>
      <c r="Q52" s="76"/>
      <c r="R52" s="76"/>
      <c r="S52" s="76"/>
      <c r="T52" s="76"/>
      <c r="U52" s="76"/>
      <c r="V52" s="2"/>
      <c r="W52" s="2"/>
      <c r="X52" s="2"/>
      <c r="Y52" s="2"/>
    </row>
    <row r="53" spans="1:25" ht="18" customHeight="1">
      <c r="A53" s="2"/>
      <c r="B53" s="2"/>
      <c r="C53" s="76" t="s">
        <v>62</v>
      </c>
      <c r="D53" s="76"/>
      <c r="E53" s="76"/>
      <c r="F53" s="76"/>
      <c r="G53" s="76" t="s">
        <v>136</v>
      </c>
      <c r="H53" s="76"/>
      <c r="I53" s="76"/>
      <c r="J53" s="76"/>
      <c r="K53" s="76"/>
      <c r="L53" s="76"/>
      <c r="M53" s="76"/>
      <c r="N53" s="76"/>
      <c r="O53" s="76"/>
      <c r="P53" s="76"/>
      <c r="Q53" s="76"/>
      <c r="R53" s="76"/>
      <c r="S53" s="76"/>
      <c r="T53" s="76"/>
      <c r="U53" s="76"/>
      <c r="V53" s="2"/>
      <c r="W53" s="2"/>
      <c r="X53" s="2"/>
      <c r="Y53" s="2"/>
    </row>
    <row r="54" spans="1:25" ht="18" customHeight="1">
      <c r="A54" s="2"/>
      <c r="B54" s="2"/>
      <c r="C54" s="76" t="s">
        <v>68</v>
      </c>
      <c r="D54" s="76"/>
      <c r="E54" s="76"/>
      <c r="F54" s="76"/>
      <c r="G54" s="95" t="s">
        <v>111</v>
      </c>
      <c r="H54" s="95"/>
      <c r="I54" s="95"/>
      <c r="J54" s="95"/>
      <c r="K54" s="95"/>
      <c r="L54" s="95"/>
      <c r="M54" s="95"/>
      <c r="N54" s="95"/>
      <c r="O54" s="95"/>
      <c r="P54" s="95"/>
      <c r="Q54" s="95"/>
      <c r="R54" s="95"/>
      <c r="S54" s="95"/>
      <c r="T54" s="95"/>
      <c r="U54" s="95"/>
      <c r="V54" s="2"/>
      <c r="W54" s="2"/>
      <c r="X54" s="2"/>
      <c r="Y54" s="2"/>
    </row>
    <row r="55" spans="1:25" ht="18" customHeight="1">
      <c r="A55" s="2"/>
      <c r="B55" s="2"/>
      <c r="C55" s="76" t="s">
        <v>21</v>
      </c>
      <c r="D55" s="76"/>
      <c r="E55" s="76"/>
      <c r="F55" s="76"/>
      <c r="G55" s="76" t="s">
        <v>109</v>
      </c>
      <c r="H55" s="76"/>
      <c r="I55" s="76"/>
      <c r="J55" s="76"/>
      <c r="K55" s="76"/>
      <c r="L55" s="76"/>
      <c r="M55" s="76"/>
      <c r="N55" s="76"/>
      <c r="O55" s="76"/>
      <c r="P55" s="76"/>
      <c r="Q55" s="76"/>
      <c r="R55" s="76"/>
      <c r="S55" s="76"/>
      <c r="T55" s="76"/>
      <c r="U55" s="76"/>
      <c r="V55" s="2"/>
      <c r="W55" s="2"/>
      <c r="X55" s="2"/>
      <c r="Y55" s="2"/>
    </row>
    <row r="56" spans="1:25" ht="18" customHeight="1">
      <c r="A56" s="2"/>
      <c r="B56" s="2"/>
      <c r="C56" s="76" t="s">
        <v>70</v>
      </c>
      <c r="D56" s="76"/>
      <c r="E56" s="76"/>
      <c r="F56" s="76"/>
      <c r="G56" s="88" t="s">
        <v>110</v>
      </c>
      <c r="H56" s="89"/>
      <c r="I56" s="89"/>
      <c r="J56" s="97" t="s">
        <v>134</v>
      </c>
      <c r="K56" s="89"/>
      <c r="L56" s="89"/>
      <c r="M56" s="89"/>
      <c r="N56" s="89"/>
      <c r="O56" s="89"/>
      <c r="P56" s="89"/>
      <c r="Q56" s="89"/>
      <c r="R56" s="89"/>
      <c r="S56" s="89"/>
      <c r="T56" s="89"/>
      <c r="U56" s="98"/>
      <c r="V56" s="2"/>
      <c r="W56" s="2"/>
      <c r="X56" s="2"/>
      <c r="Y56" s="2"/>
    </row>
    <row r="57" spans="1:25" ht="18" customHeight="1">
      <c r="A57" s="2"/>
      <c r="B57" s="2"/>
      <c r="C57" s="76"/>
      <c r="D57" s="76"/>
      <c r="E57" s="76"/>
      <c r="F57" s="76"/>
      <c r="G57" s="90"/>
      <c r="H57" s="91"/>
      <c r="I57" s="91"/>
      <c r="J57" s="91"/>
      <c r="K57" s="91"/>
      <c r="L57" s="91"/>
      <c r="M57" s="91"/>
      <c r="N57" s="91"/>
      <c r="O57" s="91"/>
      <c r="P57" s="91"/>
      <c r="Q57" s="91"/>
      <c r="R57" s="91"/>
      <c r="S57" s="91"/>
      <c r="T57" s="91"/>
      <c r="U57" s="99"/>
      <c r="V57" s="2"/>
      <c r="W57" s="2"/>
      <c r="X57" s="2"/>
      <c r="Y57" s="2"/>
    </row>
    <row r="58" spans="1:25" ht="18" customHeight="1">
      <c r="A58" s="2"/>
      <c r="B58" s="2"/>
      <c r="C58" s="76"/>
      <c r="D58" s="76"/>
      <c r="E58" s="76"/>
      <c r="F58" s="76"/>
      <c r="G58" s="92"/>
      <c r="H58" s="93"/>
      <c r="I58" s="93"/>
      <c r="J58" s="93" t="s">
        <v>135</v>
      </c>
      <c r="K58" s="93"/>
      <c r="L58" s="93"/>
      <c r="M58" s="93"/>
      <c r="N58" s="93"/>
      <c r="O58" s="93"/>
      <c r="P58" s="93"/>
      <c r="Q58" s="93"/>
      <c r="R58" s="93"/>
      <c r="S58" s="93"/>
      <c r="T58" s="93"/>
      <c r="U58" s="94"/>
      <c r="V58" s="2"/>
      <c r="W58" s="2"/>
      <c r="X58" s="2"/>
      <c r="Y58" s="2"/>
    </row>
    <row r="59" spans="1:25" ht="18" customHeight="1">
      <c r="A59" s="2"/>
      <c r="B59" s="2"/>
      <c r="C59" s="29"/>
      <c r="D59" s="29"/>
      <c r="E59" s="29"/>
      <c r="F59" s="29"/>
      <c r="G59" s="30"/>
      <c r="H59" s="30"/>
      <c r="I59" s="30"/>
      <c r="J59" s="30"/>
      <c r="K59" s="30"/>
      <c r="L59" s="30"/>
      <c r="M59" s="30"/>
      <c r="N59" s="30"/>
      <c r="O59" s="30"/>
      <c r="P59" s="30"/>
      <c r="Q59" s="30"/>
      <c r="R59" s="30"/>
      <c r="S59" s="30"/>
      <c r="T59" s="30"/>
      <c r="U59" s="30"/>
      <c r="V59" s="2"/>
      <c r="W59" s="2"/>
      <c r="X59" s="2"/>
      <c r="Y59" s="2"/>
    </row>
    <row r="60" spans="1:25" ht="18"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8"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8"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8"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8"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8"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8"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8"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8"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8"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8"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8" customHeight="1">
      <c r="A71" s="2"/>
      <c r="B71" s="2" t="s">
        <v>112</v>
      </c>
      <c r="C71" s="2"/>
      <c r="D71" s="2"/>
      <c r="E71" s="2"/>
      <c r="F71" s="2"/>
      <c r="G71" s="2"/>
      <c r="H71" s="2"/>
      <c r="I71" s="2"/>
      <c r="J71" s="2"/>
      <c r="K71" s="2"/>
      <c r="L71" s="2"/>
      <c r="M71" s="2"/>
      <c r="N71" s="2"/>
      <c r="O71" s="2"/>
      <c r="P71" s="2"/>
      <c r="Q71" s="2"/>
      <c r="R71" s="2"/>
      <c r="S71" s="2"/>
      <c r="T71" s="2"/>
      <c r="U71" s="2"/>
      <c r="V71" s="2"/>
      <c r="W71" s="2"/>
      <c r="X71" s="2"/>
      <c r="Y71" s="2"/>
    </row>
    <row r="72" spans="1:25" ht="18"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8" customHeight="1">
      <c r="A73" s="2"/>
      <c r="B73" s="2"/>
      <c r="C73" s="76" t="s">
        <v>4</v>
      </c>
      <c r="D73" s="76"/>
      <c r="E73" s="76"/>
      <c r="F73" s="76"/>
      <c r="G73" s="85" t="s">
        <v>202</v>
      </c>
      <c r="H73" s="86"/>
      <c r="I73" s="86"/>
      <c r="J73" s="86"/>
      <c r="K73" s="86"/>
      <c r="L73" s="86"/>
      <c r="M73" s="86"/>
      <c r="N73" s="86"/>
      <c r="O73" s="86"/>
      <c r="P73" s="86"/>
      <c r="Q73" s="86"/>
      <c r="R73" s="86"/>
      <c r="S73" s="86"/>
      <c r="T73" s="86"/>
      <c r="U73" s="87"/>
      <c r="V73" s="2"/>
      <c r="W73" s="2"/>
      <c r="X73" s="2"/>
      <c r="Y73" s="2"/>
    </row>
    <row r="74" spans="1:25" ht="18" customHeight="1">
      <c r="A74" s="2"/>
      <c r="B74" s="2"/>
      <c r="C74" s="76" t="s">
        <v>113</v>
      </c>
      <c r="D74" s="76"/>
      <c r="E74" s="76"/>
      <c r="F74" s="76"/>
      <c r="G74" s="85" t="s">
        <v>203</v>
      </c>
      <c r="H74" s="86"/>
      <c r="I74" s="86"/>
      <c r="J74" s="86"/>
      <c r="K74" s="86"/>
      <c r="L74" s="86"/>
      <c r="M74" s="86"/>
      <c r="N74" s="86"/>
      <c r="O74" s="86"/>
      <c r="P74" s="86"/>
      <c r="Q74" s="86"/>
      <c r="R74" s="86"/>
      <c r="S74" s="86"/>
      <c r="T74" s="86"/>
      <c r="U74" s="87"/>
      <c r="V74" s="2"/>
      <c r="W74" s="2"/>
      <c r="X74" s="2"/>
      <c r="Y74" s="2"/>
    </row>
    <row r="75" spans="1:25" ht="18" customHeight="1">
      <c r="A75" s="2"/>
      <c r="B75" s="2"/>
      <c r="C75" s="76" t="s">
        <v>61</v>
      </c>
      <c r="D75" s="76"/>
      <c r="E75" s="76"/>
      <c r="F75" s="76"/>
      <c r="G75" s="76" t="s">
        <v>115</v>
      </c>
      <c r="H75" s="76"/>
      <c r="I75" s="76"/>
      <c r="J75" s="76"/>
      <c r="K75" s="76"/>
      <c r="L75" s="76"/>
      <c r="M75" s="76"/>
      <c r="N75" s="76"/>
      <c r="O75" s="76"/>
      <c r="P75" s="76"/>
      <c r="Q75" s="76"/>
      <c r="R75" s="76"/>
      <c r="S75" s="76"/>
      <c r="T75" s="76"/>
      <c r="U75" s="76"/>
      <c r="V75" s="2"/>
      <c r="W75" s="2"/>
      <c r="X75" s="2"/>
      <c r="Y75" s="2"/>
    </row>
    <row r="76" spans="1:25" ht="18" customHeight="1">
      <c r="A76" s="2"/>
      <c r="B76" s="2"/>
      <c r="C76" s="76" t="s">
        <v>21</v>
      </c>
      <c r="D76" s="76"/>
      <c r="E76" s="76"/>
      <c r="F76" s="76"/>
      <c r="G76" s="76" t="s">
        <v>109</v>
      </c>
      <c r="H76" s="76"/>
      <c r="I76" s="76"/>
      <c r="J76" s="76"/>
      <c r="K76" s="76"/>
      <c r="L76" s="76"/>
      <c r="M76" s="76"/>
      <c r="N76" s="76"/>
      <c r="O76" s="76"/>
      <c r="P76" s="76"/>
      <c r="Q76" s="76"/>
      <c r="R76" s="76"/>
      <c r="S76" s="76"/>
      <c r="T76" s="76"/>
      <c r="U76" s="76"/>
      <c r="V76" s="2"/>
      <c r="W76" s="2"/>
      <c r="X76" s="2"/>
      <c r="Y76" s="2"/>
    </row>
    <row r="77" spans="1:25" ht="18" customHeight="1">
      <c r="A77" s="2"/>
      <c r="B77" s="2"/>
      <c r="C77" s="76" t="s">
        <v>70</v>
      </c>
      <c r="D77" s="76"/>
      <c r="E77" s="76"/>
      <c r="F77" s="76"/>
      <c r="G77" s="76" t="s">
        <v>116</v>
      </c>
      <c r="H77" s="76"/>
      <c r="I77" s="76"/>
      <c r="J77" s="76"/>
      <c r="K77" s="76"/>
      <c r="L77" s="76"/>
      <c r="M77" s="76"/>
      <c r="N77" s="76"/>
      <c r="O77" s="76"/>
      <c r="P77" s="76"/>
      <c r="Q77" s="76"/>
      <c r="R77" s="76"/>
      <c r="S77" s="76"/>
      <c r="T77" s="76"/>
      <c r="U77" s="76"/>
      <c r="V77" s="2"/>
      <c r="W77" s="2"/>
      <c r="X77" s="2"/>
      <c r="Y77" s="2"/>
    </row>
    <row r="78" spans="1:25" ht="18" customHeight="1">
      <c r="A78" s="2"/>
      <c r="B78" s="2"/>
      <c r="C78" s="76" t="s">
        <v>114</v>
      </c>
      <c r="D78" s="76"/>
      <c r="E78" s="76"/>
      <c r="F78" s="76"/>
      <c r="G78" s="100" t="s">
        <v>117</v>
      </c>
      <c r="H78" s="76"/>
      <c r="I78" s="76"/>
      <c r="J78" s="76"/>
      <c r="K78" s="76"/>
      <c r="L78" s="76"/>
      <c r="M78" s="76"/>
      <c r="N78" s="76"/>
      <c r="O78" s="76"/>
      <c r="P78" s="76"/>
      <c r="Q78" s="76"/>
      <c r="R78" s="76"/>
      <c r="S78" s="76"/>
      <c r="T78" s="76"/>
      <c r="U78" s="76"/>
      <c r="V78" s="2"/>
      <c r="W78" s="2"/>
      <c r="X78" s="2"/>
      <c r="Y78" s="2"/>
    </row>
    <row r="79" spans="1:25" ht="18" customHeight="1">
      <c r="A79" s="2"/>
      <c r="B79" s="2"/>
      <c r="C79" s="76"/>
      <c r="D79" s="76"/>
      <c r="E79" s="76"/>
      <c r="F79" s="76"/>
      <c r="G79" s="76"/>
      <c r="H79" s="76"/>
      <c r="I79" s="76"/>
      <c r="J79" s="76"/>
      <c r="K79" s="76"/>
      <c r="L79" s="76"/>
      <c r="M79" s="76"/>
      <c r="N79" s="76"/>
      <c r="O79" s="76"/>
      <c r="P79" s="76"/>
      <c r="Q79" s="76"/>
      <c r="R79" s="76"/>
      <c r="S79" s="76"/>
      <c r="T79" s="76"/>
      <c r="U79" s="76"/>
      <c r="V79" s="2"/>
      <c r="W79" s="2"/>
      <c r="X79" s="2"/>
      <c r="Y79" s="2"/>
    </row>
    <row r="80" spans="1:25" ht="18" customHeight="1">
      <c r="A80" s="2"/>
      <c r="B80" s="2"/>
      <c r="C80" s="76" t="s">
        <v>0</v>
      </c>
      <c r="D80" s="76"/>
      <c r="E80" s="76"/>
      <c r="F80" s="76"/>
      <c r="G80" s="95" t="s">
        <v>111</v>
      </c>
      <c r="H80" s="95"/>
      <c r="I80" s="95"/>
      <c r="J80" s="95"/>
      <c r="K80" s="95"/>
      <c r="L80" s="95"/>
      <c r="M80" s="95"/>
      <c r="N80" s="95"/>
      <c r="O80" s="95"/>
      <c r="P80" s="95"/>
      <c r="Q80" s="95"/>
      <c r="R80" s="95"/>
      <c r="S80" s="95"/>
      <c r="T80" s="95"/>
      <c r="U80" s="95"/>
      <c r="V80" s="2"/>
      <c r="W80" s="2"/>
      <c r="X80" s="2"/>
      <c r="Y80" s="2"/>
    </row>
    <row r="81" spans="1:25" ht="18" customHeight="1">
      <c r="A81" s="2"/>
      <c r="B81" s="2"/>
      <c r="C81" s="29"/>
      <c r="D81" s="29"/>
      <c r="E81" s="29"/>
      <c r="F81" s="29"/>
      <c r="G81" s="32"/>
      <c r="H81" s="32"/>
      <c r="I81" s="32"/>
      <c r="J81" s="32"/>
      <c r="K81" s="32"/>
      <c r="L81" s="32"/>
      <c r="M81" s="32"/>
      <c r="N81" s="32"/>
      <c r="O81" s="32"/>
      <c r="P81" s="32"/>
      <c r="Q81" s="32"/>
      <c r="R81" s="32"/>
      <c r="S81" s="32"/>
      <c r="T81" s="32"/>
      <c r="U81" s="32"/>
      <c r="V81" s="2"/>
      <c r="W81" s="2"/>
      <c r="X81" s="2"/>
      <c r="Y81" s="2"/>
    </row>
    <row r="82" spans="1:25" ht="18"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8"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8"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8"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8"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8"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8"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8"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8"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8"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8"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8"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8" customHeight="1">
      <c r="A94" s="2"/>
      <c r="B94" s="2" t="s">
        <v>118</v>
      </c>
      <c r="C94" s="2"/>
      <c r="D94" s="2"/>
      <c r="E94" s="2"/>
      <c r="F94" s="2"/>
      <c r="G94" s="2"/>
      <c r="H94" s="2"/>
      <c r="I94" s="2"/>
      <c r="J94" s="2"/>
      <c r="K94" s="2"/>
      <c r="L94" s="2"/>
      <c r="M94" s="2"/>
      <c r="N94" s="2"/>
      <c r="O94" s="2"/>
      <c r="P94" s="2"/>
      <c r="Q94" s="2"/>
      <c r="R94" s="2"/>
      <c r="S94" s="2"/>
      <c r="T94" s="2"/>
      <c r="U94" s="2"/>
      <c r="V94" s="2"/>
      <c r="W94" s="2"/>
      <c r="X94" s="2"/>
      <c r="Y94" s="2"/>
    </row>
    <row r="95" spans="1:25" ht="18"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8" customHeight="1">
      <c r="A96" s="2"/>
      <c r="B96" s="76" t="s">
        <v>25</v>
      </c>
      <c r="C96" s="76"/>
      <c r="D96" s="76"/>
      <c r="E96" s="76"/>
      <c r="F96" s="100" t="s">
        <v>119</v>
      </c>
      <c r="G96" s="76"/>
      <c r="H96" s="76"/>
      <c r="I96" s="76"/>
      <c r="J96" s="76"/>
      <c r="K96" s="2"/>
      <c r="L96" s="2"/>
      <c r="M96" s="2"/>
      <c r="N96" s="2"/>
      <c r="O96" s="2"/>
      <c r="P96" s="2"/>
      <c r="Q96" s="2"/>
      <c r="R96" s="2"/>
      <c r="S96" s="2"/>
      <c r="T96" s="2"/>
      <c r="U96" s="2"/>
      <c r="V96" s="2"/>
      <c r="W96" s="2"/>
      <c r="X96" s="2"/>
      <c r="Y96" s="2"/>
    </row>
    <row r="97" spans="1:25" ht="18" customHeight="1">
      <c r="A97" s="2"/>
      <c r="B97" s="76"/>
      <c r="C97" s="76"/>
      <c r="D97" s="76"/>
      <c r="E97" s="76"/>
      <c r="F97" s="76"/>
      <c r="G97" s="76"/>
      <c r="H97" s="76"/>
      <c r="I97" s="76"/>
      <c r="J97" s="76"/>
      <c r="K97" s="2"/>
      <c r="L97" s="2"/>
      <c r="M97" s="2"/>
      <c r="N97" s="2"/>
      <c r="O97" s="2"/>
      <c r="P97" s="2"/>
      <c r="Q97" s="2"/>
      <c r="R97" s="2"/>
      <c r="S97" s="2"/>
      <c r="T97" s="2"/>
      <c r="U97" s="2"/>
      <c r="V97" s="2"/>
      <c r="W97" s="2"/>
      <c r="X97" s="2"/>
      <c r="Y97" s="2"/>
    </row>
    <row r="98" spans="1:25" ht="18" customHeight="1">
      <c r="A98" s="2"/>
      <c r="B98" s="76"/>
      <c r="C98" s="76"/>
      <c r="D98" s="76"/>
      <c r="E98" s="76"/>
      <c r="F98" s="76"/>
      <c r="G98" s="76"/>
      <c r="H98" s="76"/>
      <c r="I98" s="76"/>
      <c r="J98" s="76"/>
      <c r="K98" s="2"/>
      <c r="L98" s="2"/>
      <c r="M98" s="2"/>
      <c r="N98" s="2"/>
      <c r="O98" s="2"/>
      <c r="P98" s="2"/>
      <c r="Q98" s="2"/>
      <c r="R98" s="2"/>
      <c r="S98" s="2"/>
      <c r="T98" s="2"/>
      <c r="U98" s="2"/>
      <c r="V98" s="2"/>
      <c r="W98" s="2"/>
      <c r="X98" s="2"/>
      <c r="Y98" s="2"/>
    </row>
    <row r="99" spans="1:25" ht="18" customHeight="1">
      <c r="A99" s="2"/>
      <c r="B99" s="76" t="s">
        <v>92</v>
      </c>
      <c r="C99" s="76"/>
      <c r="D99" s="76"/>
      <c r="E99" s="76"/>
      <c r="F99" s="96" t="s">
        <v>120</v>
      </c>
      <c r="G99" s="96"/>
      <c r="H99" s="96"/>
      <c r="I99" s="96"/>
      <c r="J99" s="96"/>
      <c r="K99" s="2"/>
      <c r="L99" s="2"/>
      <c r="M99" s="2"/>
      <c r="N99" s="2"/>
      <c r="O99" s="2"/>
      <c r="P99" s="2"/>
      <c r="Q99" s="2"/>
      <c r="R99" s="2"/>
      <c r="S99" s="2"/>
      <c r="T99" s="2"/>
      <c r="U99" s="2"/>
      <c r="V99" s="2"/>
      <c r="W99" s="2"/>
      <c r="X99" s="2"/>
      <c r="Y99" s="2"/>
    </row>
    <row r="100" spans="1:25" ht="18" customHeight="1">
      <c r="A100" s="2"/>
      <c r="B100" s="76"/>
      <c r="C100" s="76"/>
      <c r="D100" s="76"/>
      <c r="E100" s="76"/>
      <c r="F100" s="96"/>
      <c r="G100" s="96"/>
      <c r="H100" s="96"/>
      <c r="I100" s="96"/>
      <c r="J100" s="96"/>
      <c r="K100" s="2"/>
      <c r="L100" s="2"/>
      <c r="M100" s="2"/>
      <c r="N100" s="2"/>
      <c r="O100" s="2"/>
      <c r="P100" s="2"/>
      <c r="Q100" s="2"/>
      <c r="R100" s="2"/>
      <c r="S100" s="2"/>
      <c r="T100" s="2"/>
      <c r="U100" s="2"/>
      <c r="V100" s="2"/>
      <c r="W100" s="2"/>
      <c r="X100" s="2"/>
      <c r="Y100" s="2"/>
    </row>
    <row r="101" spans="1:25" ht="18" customHeight="1">
      <c r="A101" s="2"/>
      <c r="B101" s="76" t="s">
        <v>59</v>
      </c>
      <c r="C101" s="76"/>
      <c r="D101" s="76"/>
      <c r="E101" s="76"/>
      <c r="F101" s="76" t="s">
        <v>121</v>
      </c>
      <c r="G101" s="76"/>
      <c r="H101" s="76"/>
      <c r="I101" s="76"/>
      <c r="J101" s="76"/>
      <c r="K101" s="2"/>
      <c r="L101" s="2"/>
      <c r="M101" s="2"/>
      <c r="N101" s="2"/>
      <c r="O101" s="2"/>
      <c r="P101" s="2"/>
      <c r="Q101" s="2"/>
      <c r="R101" s="2"/>
      <c r="S101" s="2"/>
      <c r="T101" s="2"/>
      <c r="U101" s="2"/>
      <c r="V101" s="2"/>
      <c r="W101" s="2"/>
      <c r="X101" s="2"/>
      <c r="Y101" s="2"/>
    </row>
    <row r="102" spans="1:25" ht="18" customHeight="1">
      <c r="A102" s="2"/>
      <c r="B102" s="76" t="s">
        <v>35</v>
      </c>
      <c r="C102" s="76"/>
      <c r="D102" s="76"/>
      <c r="E102" s="76"/>
      <c r="F102" s="76" t="s">
        <v>122</v>
      </c>
      <c r="G102" s="76"/>
      <c r="H102" s="76"/>
      <c r="I102" s="76"/>
      <c r="J102" s="76"/>
      <c r="K102" s="2"/>
      <c r="L102" s="2"/>
      <c r="M102" s="2"/>
      <c r="N102" s="2"/>
      <c r="O102" s="2"/>
      <c r="P102" s="2"/>
      <c r="Q102" s="2"/>
      <c r="R102" s="2"/>
      <c r="S102" s="2"/>
      <c r="T102" s="2"/>
      <c r="U102" s="2"/>
      <c r="V102" s="2"/>
      <c r="W102" s="2"/>
      <c r="X102" s="2"/>
      <c r="Y102" s="2"/>
    </row>
    <row r="103" spans="1:25" ht="18" customHeight="1">
      <c r="A103" s="2"/>
      <c r="B103" s="76" t="s">
        <v>123</v>
      </c>
      <c r="C103" s="76"/>
      <c r="D103" s="76"/>
      <c r="E103" s="76"/>
      <c r="F103" s="76" t="s">
        <v>121</v>
      </c>
      <c r="G103" s="76"/>
      <c r="H103" s="76"/>
      <c r="I103" s="76"/>
      <c r="J103" s="76"/>
      <c r="K103" s="2"/>
      <c r="L103" s="2"/>
      <c r="M103" s="2"/>
      <c r="N103" s="2"/>
      <c r="O103" s="2"/>
      <c r="P103" s="2"/>
      <c r="Q103" s="2"/>
      <c r="R103" s="2"/>
      <c r="S103" s="2"/>
      <c r="T103" s="2"/>
      <c r="U103" s="2"/>
      <c r="V103" s="2"/>
      <c r="W103" s="2"/>
      <c r="X103" s="2"/>
      <c r="Y103" s="2"/>
    </row>
    <row r="104" spans="1:25" ht="18" customHeight="1">
      <c r="A104" s="2"/>
      <c r="B104" s="76" t="s">
        <v>124</v>
      </c>
      <c r="C104" s="76"/>
      <c r="D104" s="76"/>
      <c r="E104" s="76"/>
      <c r="F104" s="76" t="s">
        <v>121</v>
      </c>
      <c r="G104" s="76"/>
      <c r="H104" s="76"/>
      <c r="I104" s="76"/>
      <c r="J104" s="76"/>
      <c r="K104" s="2"/>
      <c r="L104" s="2"/>
      <c r="M104" s="2"/>
      <c r="N104" s="2"/>
      <c r="O104" s="2"/>
      <c r="P104" s="2"/>
      <c r="Q104" s="2"/>
      <c r="R104" s="2"/>
      <c r="S104" s="2"/>
      <c r="T104" s="2"/>
      <c r="U104" s="2"/>
      <c r="V104" s="2"/>
      <c r="W104" s="2"/>
      <c r="X104" s="2"/>
      <c r="Y104" s="2"/>
    </row>
    <row r="105" spans="1:25" ht="18" customHeight="1">
      <c r="A105" s="2"/>
      <c r="B105" s="76" t="s">
        <v>125</v>
      </c>
      <c r="C105" s="76"/>
      <c r="D105" s="76"/>
      <c r="E105" s="76"/>
      <c r="F105" s="76" t="s">
        <v>122</v>
      </c>
      <c r="G105" s="76"/>
      <c r="H105" s="76"/>
      <c r="I105" s="76"/>
      <c r="J105" s="76"/>
      <c r="K105" s="2"/>
      <c r="L105" s="2"/>
      <c r="M105" s="2"/>
      <c r="N105" s="2"/>
      <c r="O105" s="2"/>
      <c r="P105" s="2"/>
      <c r="Q105" s="2"/>
      <c r="R105" s="2"/>
      <c r="S105" s="2"/>
      <c r="T105" s="2"/>
      <c r="U105" s="2"/>
      <c r="V105" s="2"/>
      <c r="W105" s="2"/>
      <c r="X105" s="2"/>
      <c r="Y105" s="2"/>
    </row>
    <row r="106" spans="1:25" ht="18"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8"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8"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8"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8"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8"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8"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8"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8" customHeight="1">
      <c r="A114" s="2"/>
      <c r="B114" s="2" t="s">
        <v>210</v>
      </c>
      <c r="C114" s="2"/>
      <c r="D114" s="2"/>
      <c r="E114" s="2"/>
      <c r="F114" s="2"/>
      <c r="G114" s="2"/>
      <c r="H114" s="2"/>
      <c r="I114" s="2"/>
      <c r="J114" s="2"/>
      <c r="K114" s="2"/>
      <c r="L114" s="2"/>
      <c r="M114" s="2"/>
      <c r="N114" s="2"/>
      <c r="O114" s="2"/>
      <c r="P114" s="2"/>
      <c r="Q114" s="2"/>
      <c r="R114" s="2"/>
      <c r="S114" s="2"/>
      <c r="T114" s="2"/>
      <c r="U114" s="2"/>
      <c r="V114" s="2"/>
      <c r="W114" s="2"/>
      <c r="X114" s="2"/>
      <c r="Y114" s="2"/>
    </row>
    <row r="115" spans="1:25" ht="18"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8" customHeight="1">
      <c r="A116" s="2"/>
      <c r="B116" s="2"/>
      <c r="C116" s="2" t="s">
        <v>188</v>
      </c>
      <c r="D116" s="2"/>
      <c r="E116" s="2"/>
      <c r="F116" s="2"/>
      <c r="G116" s="2"/>
      <c r="H116" s="2"/>
      <c r="I116" s="2"/>
      <c r="J116" s="2"/>
      <c r="K116" s="2"/>
      <c r="L116" s="2"/>
      <c r="M116" s="2"/>
      <c r="N116" s="2"/>
      <c r="O116" s="2"/>
      <c r="P116" s="2"/>
      <c r="Q116" s="2"/>
      <c r="R116" s="2"/>
      <c r="S116" s="2"/>
      <c r="T116" s="2"/>
      <c r="U116" s="2"/>
      <c r="V116" s="2"/>
      <c r="W116" s="2"/>
      <c r="X116" s="2"/>
      <c r="Y116" s="2"/>
    </row>
    <row r="117" spans="1:25" ht="18" customHeight="1">
      <c r="A117" s="2"/>
      <c r="B117" s="2"/>
      <c r="C117" s="2" t="s">
        <v>189</v>
      </c>
      <c r="D117" s="2"/>
      <c r="E117" s="2"/>
      <c r="F117" s="2"/>
      <c r="G117" s="2"/>
      <c r="H117" s="2"/>
      <c r="I117" s="2"/>
      <c r="J117" s="2"/>
      <c r="K117" s="2"/>
      <c r="L117" s="2"/>
      <c r="M117" s="2"/>
      <c r="N117" s="2"/>
      <c r="O117" s="2"/>
      <c r="P117" s="2"/>
      <c r="Q117" s="2"/>
      <c r="R117" s="2"/>
      <c r="S117" s="2"/>
      <c r="T117" s="2"/>
      <c r="U117" s="2"/>
      <c r="V117" s="2"/>
      <c r="W117" s="2"/>
      <c r="X117" s="2"/>
      <c r="Y117" s="2"/>
    </row>
    <row r="118" spans="1:25" ht="18" customHeight="1">
      <c r="A118" s="2"/>
      <c r="B118" s="2"/>
      <c r="C118" s="2" t="s">
        <v>192</v>
      </c>
      <c r="D118" s="2"/>
      <c r="E118" s="2"/>
      <c r="F118" s="2"/>
      <c r="G118" s="2"/>
      <c r="H118" s="2"/>
      <c r="I118" s="2"/>
      <c r="J118" s="2"/>
      <c r="K118" s="2"/>
      <c r="L118" s="2"/>
      <c r="M118" s="2"/>
      <c r="N118" s="2"/>
      <c r="O118" s="2"/>
      <c r="P118" s="2"/>
      <c r="Q118" s="2"/>
      <c r="R118" s="2"/>
      <c r="S118" s="2"/>
      <c r="T118" s="2"/>
      <c r="U118" s="2"/>
      <c r="V118" s="2"/>
      <c r="W118" s="2"/>
      <c r="X118" s="2"/>
      <c r="Y118" s="2"/>
    </row>
    <row r="119" spans="1:25" ht="18" customHeight="1">
      <c r="A119" s="2"/>
      <c r="B119" s="2"/>
      <c r="C119" s="2" t="s">
        <v>193</v>
      </c>
      <c r="D119" s="2"/>
      <c r="E119" s="2"/>
      <c r="F119" s="2"/>
      <c r="G119" s="2"/>
      <c r="H119" s="2"/>
      <c r="I119" s="2"/>
      <c r="J119" s="2"/>
      <c r="K119" s="2"/>
      <c r="L119" s="2"/>
      <c r="M119" s="2"/>
      <c r="N119" s="2"/>
      <c r="O119" s="2"/>
      <c r="P119" s="2"/>
      <c r="Q119" s="2"/>
      <c r="R119" s="2"/>
      <c r="S119" s="2"/>
      <c r="T119" s="2"/>
      <c r="U119" s="2"/>
      <c r="V119" s="2"/>
      <c r="W119" s="2"/>
      <c r="X119" s="2"/>
      <c r="Y119" s="2"/>
    </row>
    <row r="120" spans="1:25" ht="18"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8" customHeight="1">
      <c r="A121" s="2"/>
      <c r="B121" s="2" t="s">
        <v>194</v>
      </c>
      <c r="C121" s="2"/>
      <c r="D121" s="2"/>
      <c r="E121" s="2"/>
      <c r="F121" s="2"/>
      <c r="G121" s="2"/>
      <c r="H121" s="2"/>
      <c r="I121" s="2"/>
      <c r="J121" s="2"/>
      <c r="K121" s="2"/>
      <c r="L121" s="2"/>
      <c r="M121" s="2"/>
      <c r="N121" s="2"/>
      <c r="O121" s="2"/>
      <c r="P121" s="2"/>
      <c r="Q121" s="2"/>
      <c r="R121" s="2"/>
      <c r="S121" s="2"/>
      <c r="T121" s="2"/>
      <c r="U121" s="2"/>
      <c r="V121" s="2"/>
      <c r="W121" s="2"/>
      <c r="X121" s="2"/>
      <c r="Y121" s="2"/>
    </row>
    <row r="122" spans="1:25" ht="18"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8" customHeight="1">
      <c r="A123" s="2"/>
      <c r="B123" s="2"/>
      <c r="C123" s="2" t="s">
        <v>126</v>
      </c>
      <c r="D123" s="2"/>
      <c r="E123" s="2"/>
      <c r="F123" s="2"/>
      <c r="G123" s="2"/>
      <c r="H123" s="2"/>
      <c r="I123" s="2"/>
      <c r="J123" s="2"/>
      <c r="K123" s="2"/>
      <c r="L123" s="2"/>
      <c r="M123" s="2"/>
      <c r="N123" s="2"/>
      <c r="O123" s="2"/>
      <c r="P123" s="2"/>
      <c r="Q123" s="2"/>
      <c r="R123" s="2"/>
      <c r="S123" s="2"/>
      <c r="T123" s="2"/>
      <c r="U123" s="2"/>
      <c r="V123" s="2"/>
      <c r="W123" s="2"/>
      <c r="X123" s="2"/>
      <c r="Y123" s="2"/>
    </row>
    <row r="124" spans="1:25" ht="18" customHeight="1">
      <c r="A124" s="2"/>
      <c r="B124" s="2"/>
      <c r="C124" s="2" t="s">
        <v>127</v>
      </c>
      <c r="D124" s="2"/>
      <c r="E124" s="2"/>
      <c r="F124" s="2"/>
      <c r="G124" s="2"/>
      <c r="H124" s="2"/>
      <c r="I124" s="2"/>
      <c r="J124" s="2"/>
      <c r="K124" s="2"/>
      <c r="L124" s="2"/>
      <c r="M124" s="2"/>
      <c r="N124" s="2"/>
      <c r="O124" s="2"/>
      <c r="P124" s="2"/>
      <c r="Q124" s="2"/>
      <c r="R124" s="2"/>
      <c r="S124" s="2"/>
      <c r="T124" s="2"/>
      <c r="U124" s="2"/>
      <c r="V124" s="2"/>
      <c r="W124" s="2"/>
      <c r="X124" s="2"/>
      <c r="Y124" s="2"/>
    </row>
    <row r="125" spans="1:25" ht="18"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8" customHeight="1">
      <c r="A126" s="2"/>
      <c r="B126" s="2"/>
      <c r="C126" s="2" t="s">
        <v>195</v>
      </c>
      <c r="D126" s="2"/>
      <c r="E126" s="2"/>
      <c r="F126" s="2"/>
      <c r="G126" s="2"/>
      <c r="H126" s="2"/>
      <c r="I126" s="2"/>
      <c r="J126" s="2"/>
      <c r="K126" s="2"/>
      <c r="L126" s="2"/>
      <c r="M126" s="2"/>
      <c r="N126" s="2"/>
      <c r="O126" s="2"/>
      <c r="P126" s="2"/>
      <c r="Q126" s="2"/>
      <c r="R126" s="2"/>
      <c r="S126" s="2"/>
      <c r="T126" s="2"/>
      <c r="U126" s="2"/>
      <c r="V126" s="2"/>
      <c r="W126" s="2"/>
      <c r="X126" s="2"/>
      <c r="Y126" s="2"/>
    </row>
    <row r="127" spans="1:25" ht="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8" customHeight="1">
      <c r="A128" s="2"/>
      <c r="B128" s="2"/>
      <c r="C128" s="2"/>
      <c r="D128" s="2" t="s">
        <v>196</v>
      </c>
      <c r="E128" s="2"/>
      <c r="F128" s="2"/>
      <c r="G128" s="2"/>
      <c r="H128" s="2"/>
      <c r="I128" s="2"/>
      <c r="J128" s="2"/>
      <c r="K128" s="2"/>
      <c r="L128" s="2"/>
      <c r="M128" s="2"/>
      <c r="N128" s="2"/>
      <c r="O128" s="2"/>
      <c r="P128" s="2"/>
      <c r="Q128" s="2"/>
      <c r="R128" s="2"/>
      <c r="S128" s="2"/>
      <c r="T128" s="2"/>
      <c r="U128" s="2"/>
      <c r="V128" s="2"/>
      <c r="W128" s="2"/>
      <c r="X128" s="2"/>
      <c r="Y128" s="2"/>
    </row>
    <row r="129" spans="1:25" ht="18" customHeight="1">
      <c r="A129" s="2"/>
      <c r="B129" s="2"/>
      <c r="C129" s="2"/>
      <c r="D129" s="2"/>
      <c r="E129" s="2" t="s">
        <v>197</v>
      </c>
      <c r="F129" s="2"/>
      <c r="G129" s="2"/>
      <c r="H129" s="2"/>
      <c r="I129" s="2"/>
      <c r="J129" s="2"/>
      <c r="K129" s="2"/>
      <c r="L129" s="2"/>
      <c r="M129" s="2"/>
      <c r="N129" s="2"/>
      <c r="O129" s="2"/>
      <c r="P129" s="2"/>
      <c r="Q129" s="2"/>
      <c r="R129" s="2"/>
      <c r="S129" s="2"/>
      <c r="T129" s="2"/>
      <c r="U129" s="2"/>
      <c r="V129" s="2"/>
      <c r="W129" s="2"/>
      <c r="X129" s="2"/>
      <c r="Y129" s="2"/>
    </row>
    <row r="130" spans="1:25" ht="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8" customHeight="1">
      <c r="A131" s="2"/>
      <c r="B131" s="2"/>
      <c r="C131" s="2"/>
      <c r="D131" s="2" t="s">
        <v>198</v>
      </c>
      <c r="E131" s="2"/>
      <c r="F131" s="2"/>
      <c r="G131" s="2"/>
      <c r="H131" s="2"/>
      <c r="I131" s="2"/>
      <c r="J131" s="2"/>
      <c r="K131" s="2"/>
      <c r="L131" s="2"/>
      <c r="M131" s="2"/>
      <c r="N131" s="2"/>
      <c r="O131" s="2"/>
      <c r="P131" s="2"/>
      <c r="Q131" s="2"/>
      <c r="R131" s="2"/>
      <c r="S131" s="2"/>
      <c r="T131" s="2"/>
      <c r="U131" s="2"/>
      <c r="V131" s="2"/>
      <c r="W131" s="2"/>
      <c r="X131" s="2"/>
      <c r="Y131" s="2"/>
    </row>
    <row r="132" spans="1:25" ht="18" customHeight="1">
      <c r="A132" s="2"/>
      <c r="B132" s="2"/>
      <c r="C132" s="2"/>
      <c r="D132" s="2"/>
      <c r="E132" s="2" t="s">
        <v>199</v>
      </c>
      <c r="F132" s="2"/>
      <c r="G132" s="2"/>
      <c r="H132" s="2"/>
      <c r="I132" s="2"/>
      <c r="J132" s="2"/>
      <c r="K132" s="2"/>
      <c r="L132" s="2"/>
      <c r="M132" s="2"/>
      <c r="N132" s="2"/>
      <c r="O132" s="2"/>
      <c r="P132" s="2"/>
      <c r="Q132" s="2"/>
      <c r="R132" s="2"/>
      <c r="S132" s="2"/>
      <c r="T132" s="2"/>
      <c r="U132" s="2"/>
      <c r="V132" s="2"/>
      <c r="W132" s="2"/>
      <c r="X132" s="2"/>
      <c r="Y132" s="2"/>
    </row>
    <row r="133" spans="1:25" ht="18" customHeight="1">
      <c r="A133" s="2"/>
      <c r="B133" s="2"/>
      <c r="C133" s="2"/>
      <c r="D133" s="2"/>
      <c r="E133" s="2" t="s">
        <v>200</v>
      </c>
      <c r="F133" s="2"/>
      <c r="G133" s="2"/>
      <c r="H133" s="2"/>
      <c r="I133" s="2"/>
      <c r="J133" s="2"/>
      <c r="K133" s="2"/>
      <c r="L133" s="2"/>
      <c r="M133" s="2"/>
      <c r="N133" s="2"/>
      <c r="O133" s="2"/>
      <c r="P133" s="2"/>
      <c r="Q133" s="2"/>
      <c r="R133" s="2"/>
      <c r="S133" s="2"/>
      <c r="T133" s="2"/>
      <c r="U133" s="2"/>
      <c r="V133" s="2"/>
      <c r="W133" s="2"/>
      <c r="X133" s="2"/>
      <c r="Y133" s="2"/>
    </row>
    <row r="134" spans="1:25" ht="18"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8" customHeight="1">
      <c r="A135" s="2"/>
      <c r="B135" s="2"/>
      <c r="C135" s="2" t="s">
        <v>128</v>
      </c>
      <c r="D135" s="2"/>
      <c r="E135" s="2"/>
      <c r="F135" s="2"/>
      <c r="G135" s="2"/>
      <c r="H135" s="2"/>
      <c r="I135" s="2"/>
      <c r="J135" s="2"/>
      <c r="K135" s="2"/>
      <c r="L135" s="2"/>
      <c r="M135" s="2"/>
      <c r="N135" s="2"/>
      <c r="O135" s="2"/>
      <c r="P135" s="2"/>
      <c r="Q135" s="2"/>
      <c r="R135" s="2"/>
      <c r="S135" s="2"/>
      <c r="T135" s="2"/>
      <c r="U135" s="2"/>
      <c r="V135" s="2"/>
      <c r="W135" s="2"/>
      <c r="X135" s="2"/>
      <c r="Y135" s="2"/>
    </row>
    <row r="136" spans="1:25" ht="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8" customHeight="1">
      <c r="A137" s="2"/>
      <c r="B137" s="2"/>
      <c r="C137" s="2"/>
      <c r="D137" s="2" t="s">
        <v>201</v>
      </c>
      <c r="E137" s="2"/>
      <c r="F137" s="2"/>
      <c r="G137" s="2"/>
      <c r="H137" s="2"/>
      <c r="I137" s="2"/>
      <c r="J137" s="2"/>
      <c r="K137" s="2"/>
      <c r="L137" s="2"/>
      <c r="M137" s="2"/>
      <c r="N137" s="2"/>
      <c r="O137" s="2"/>
      <c r="P137" s="2"/>
      <c r="Q137" s="2"/>
      <c r="R137" s="2"/>
      <c r="S137" s="2"/>
      <c r="T137" s="2"/>
      <c r="U137" s="2"/>
      <c r="V137" s="2"/>
      <c r="W137" s="2"/>
      <c r="X137" s="2"/>
      <c r="Y137" s="2"/>
    </row>
    <row r="138" spans="1:25" ht="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8" customHeight="1">
      <c r="A139" s="2"/>
      <c r="B139" s="2"/>
      <c r="C139" s="2"/>
      <c r="D139" s="2"/>
      <c r="E139" s="2"/>
      <c r="F139" s="2"/>
      <c r="G139" s="2"/>
      <c r="H139" s="2"/>
      <c r="I139" s="2"/>
      <c r="J139" s="2"/>
      <c r="K139" s="2"/>
      <c r="L139" s="2" t="s">
        <v>211</v>
      </c>
      <c r="M139" s="2"/>
      <c r="N139" s="2"/>
      <c r="O139" s="2"/>
      <c r="P139" s="2"/>
      <c r="Q139" s="2"/>
      <c r="R139" s="2"/>
      <c r="S139" s="2"/>
      <c r="T139" s="2" t="s">
        <v>212</v>
      </c>
      <c r="U139" s="2"/>
      <c r="V139" s="2"/>
      <c r="W139" s="2"/>
      <c r="X139" s="2"/>
      <c r="Y139" s="2"/>
    </row>
    <row r="140" spans="1:25" ht="18"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8" customHeight="1">
      <c r="A141" s="2"/>
      <c r="B141" s="2"/>
      <c r="C141" s="2"/>
      <c r="D141" s="3" t="s">
        <v>132</v>
      </c>
      <c r="E141" s="2"/>
      <c r="F141" s="2"/>
      <c r="G141" s="2"/>
      <c r="H141" s="2"/>
      <c r="I141" s="2"/>
      <c r="J141" s="2"/>
      <c r="K141" s="2"/>
      <c r="L141" s="2"/>
      <c r="M141" s="2"/>
      <c r="N141" s="2"/>
      <c r="O141" s="2"/>
      <c r="P141" s="2"/>
      <c r="Q141" s="2"/>
      <c r="R141" s="2"/>
      <c r="S141" s="2"/>
      <c r="T141" s="2"/>
      <c r="U141" s="2"/>
      <c r="V141" s="2"/>
      <c r="W141" s="2"/>
      <c r="X141" s="2"/>
      <c r="Y141" s="2"/>
    </row>
  </sheetData>
  <sheetProtection algorithmName="SHA-512" hashValue="kHU4RoKf4HMZs1ThAR2Df40+8dURF2BSX8v2McsWGyaWFTpq4vFIJARgmCJ+NCAdOFLHCvogQeR2jqxssZwefA==" saltValue="tSoGhh4X9Qk0cL7aXBVn0A==" spinCount="100000" sheet="1" objects="1" scenarios="1"/>
  <mergeCells count="63">
    <mergeCell ref="B105:E105"/>
    <mergeCell ref="F105:J105"/>
    <mergeCell ref="G47:U47"/>
    <mergeCell ref="B103:E103"/>
    <mergeCell ref="F103:J103"/>
    <mergeCell ref="B104:E104"/>
    <mergeCell ref="F104:J104"/>
    <mergeCell ref="B101:E101"/>
    <mergeCell ref="B102:E102"/>
    <mergeCell ref="F101:J101"/>
    <mergeCell ref="F102:J102"/>
    <mergeCell ref="G78:U79"/>
    <mergeCell ref="C78:F79"/>
    <mergeCell ref="C80:F80"/>
    <mergeCell ref="G80:U80"/>
    <mergeCell ref="F96:J98"/>
    <mergeCell ref="C53:F53"/>
    <mergeCell ref="J56:U57"/>
    <mergeCell ref="C77:F77"/>
    <mergeCell ref="C76:F76"/>
    <mergeCell ref="C75:F75"/>
    <mergeCell ref="G55:U55"/>
    <mergeCell ref="G54:U54"/>
    <mergeCell ref="B96:E98"/>
    <mergeCell ref="B99:E100"/>
    <mergeCell ref="F99:J100"/>
    <mergeCell ref="G75:U75"/>
    <mergeCell ref="G76:U76"/>
    <mergeCell ref="G77:U77"/>
    <mergeCell ref="C54:F54"/>
    <mergeCell ref="C55:F55"/>
    <mergeCell ref="H18:V18"/>
    <mergeCell ref="C74:F74"/>
    <mergeCell ref="C73:F73"/>
    <mergeCell ref="G73:U73"/>
    <mergeCell ref="G74:U74"/>
    <mergeCell ref="C56:F58"/>
    <mergeCell ref="G56:I58"/>
    <mergeCell ref="J58:U58"/>
    <mergeCell ref="C50:F50"/>
    <mergeCell ref="C49:F49"/>
    <mergeCell ref="C48:F48"/>
    <mergeCell ref="G48:U51"/>
    <mergeCell ref="G52:U52"/>
    <mergeCell ref="C52:F52"/>
    <mergeCell ref="C51:F51"/>
    <mergeCell ref="G53:U53"/>
    <mergeCell ref="B2:K2"/>
    <mergeCell ref="C47:F47"/>
    <mergeCell ref="C21:G21"/>
    <mergeCell ref="C20:G20"/>
    <mergeCell ref="C19:G19"/>
    <mergeCell ref="H19:V19"/>
    <mergeCell ref="H20:V20"/>
    <mergeCell ref="H21:V21"/>
    <mergeCell ref="C26:H26"/>
    <mergeCell ref="C29:H29"/>
    <mergeCell ref="D40:S40"/>
    <mergeCell ref="C18:G18"/>
    <mergeCell ref="C17:G17"/>
    <mergeCell ref="C16:G16"/>
    <mergeCell ref="H16:V16"/>
    <mergeCell ref="H17:V17"/>
  </mergeCells>
  <phoneticPr fontId="3"/>
  <pageMargins left="0.39370078740157483" right="0.39370078740157483" top="0.39370078740157483" bottom="0.39370078740157483" header="0.51181102362204722" footer="0.5118110236220472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2"/>
  <sheetViews>
    <sheetView tabSelected="1" zoomScaleNormal="100" workbookViewId="0">
      <selection activeCell="F13" sqref="F13:U13"/>
    </sheetView>
  </sheetViews>
  <sheetFormatPr defaultColWidth="4.375" defaultRowHeight="13.5"/>
  <cols>
    <col min="1" max="16384" width="4.375" style="1"/>
  </cols>
  <sheetData>
    <row r="1" spans="1:24">
      <c r="A1" s="2"/>
      <c r="B1" s="2"/>
      <c r="C1" s="2"/>
      <c r="D1" s="2"/>
      <c r="E1" s="2"/>
      <c r="F1" s="2"/>
      <c r="G1" s="2"/>
      <c r="H1" s="2"/>
      <c r="I1" s="2"/>
      <c r="J1" s="2"/>
      <c r="K1" s="2"/>
      <c r="L1" s="2"/>
      <c r="M1" s="2"/>
      <c r="N1" s="2"/>
      <c r="O1" s="2"/>
      <c r="P1" s="2"/>
      <c r="Q1" s="2"/>
      <c r="R1" s="2"/>
      <c r="S1" s="2"/>
      <c r="T1" s="2"/>
      <c r="U1" s="2"/>
      <c r="V1" s="2"/>
    </row>
    <row r="2" spans="1:24" ht="24" customHeight="1">
      <c r="A2" s="2"/>
      <c r="B2" s="2"/>
      <c r="C2" s="153" t="str">
        <f>"①大会申込書　「"&amp;入力方法!B2&amp;"」"</f>
        <v>①大会申込書　「7th NARA MASTERS SWIM MEET2022」</v>
      </c>
      <c r="D2" s="153"/>
      <c r="E2" s="153"/>
      <c r="F2" s="153"/>
      <c r="G2" s="153"/>
      <c r="H2" s="153"/>
      <c r="I2" s="153"/>
      <c r="J2" s="153"/>
      <c r="K2" s="153"/>
      <c r="L2" s="153"/>
      <c r="M2" s="153"/>
      <c r="N2" s="153"/>
      <c r="O2" s="153"/>
      <c r="P2" s="153"/>
      <c r="Q2" s="153"/>
      <c r="R2" s="153"/>
      <c r="S2" s="153"/>
      <c r="T2" s="2"/>
      <c r="U2" s="2"/>
      <c r="V2" s="2"/>
    </row>
    <row r="3" spans="1:24" ht="15.75" customHeight="1">
      <c r="A3" s="2"/>
      <c r="B3" s="2"/>
      <c r="C3" s="2"/>
      <c r="D3" s="2"/>
      <c r="E3" s="2"/>
      <c r="F3" s="2"/>
      <c r="G3" s="2"/>
      <c r="H3" s="2"/>
      <c r="I3" s="2"/>
      <c r="J3" s="2"/>
      <c r="K3" s="2"/>
      <c r="L3" s="2"/>
      <c r="M3" s="2"/>
      <c r="N3" s="2"/>
      <c r="O3" s="2"/>
      <c r="P3" s="2"/>
      <c r="Q3" s="2"/>
      <c r="R3" s="2"/>
      <c r="S3" s="2"/>
      <c r="T3" s="2"/>
      <c r="U3" s="2"/>
      <c r="V3" s="2"/>
    </row>
    <row r="4" spans="1:24" ht="27" customHeight="1">
      <c r="A4" s="2"/>
      <c r="B4" s="154" t="s">
        <v>4</v>
      </c>
      <c r="C4" s="155"/>
      <c r="D4" s="155"/>
      <c r="E4" s="156" t="s">
        <v>163</v>
      </c>
      <c r="F4" s="157"/>
      <c r="G4" s="157"/>
      <c r="H4" s="157"/>
      <c r="I4" s="157"/>
      <c r="J4" s="157"/>
      <c r="K4" s="157"/>
      <c r="L4" s="157"/>
      <c r="M4" s="158"/>
      <c r="N4" s="161"/>
      <c r="O4" s="162"/>
      <c r="P4" s="162"/>
      <c r="Q4" s="162"/>
      <c r="R4" s="162"/>
      <c r="S4" s="162"/>
      <c r="T4" s="162"/>
      <c r="U4" s="163"/>
      <c r="V4" s="2"/>
      <c r="X4" s="51" t="s">
        <v>217</v>
      </c>
    </row>
    <row r="5" spans="1:24" ht="27" customHeight="1">
      <c r="A5" s="2"/>
      <c r="B5" s="148" t="s">
        <v>5</v>
      </c>
      <c r="C5" s="149"/>
      <c r="D5" s="149"/>
      <c r="E5" s="150" t="s">
        <v>164</v>
      </c>
      <c r="F5" s="151"/>
      <c r="G5" s="151"/>
      <c r="H5" s="151"/>
      <c r="I5" s="151"/>
      <c r="J5" s="151"/>
      <c r="K5" s="151"/>
      <c r="L5" s="151"/>
      <c r="M5" s="152"/>
      <c r="N5" s="160"/>
      <c r="O5" s="124"/>
      <c r="P5" s="124"/>
      <c r="Q5" s="124"/>
      <c r="R5" s="124"/>
      <c r="S5" s="124"/>
      <c r="T5" s="124"/>
      <c r="U5" s="125"/>
      <c r="V5" s="2"/>
    </row>
    <row r="6" spans="1:24" ht="27" customHeight="1">
      <c r="A6" s="2"/>
      <c r="B6" s="148" t="s">
        <v>165</v>
      </c>
      <c r="C6" s="149"/>
      <c r="D6" s="159"/>
      <c r="E6" s="150" t="s">
        <v>166</v>
      </c>
      <c r="F6" s="151"/>
      <c r="G6" s="151"/>
      <c r="H6" s="151"/>
      <c r="I6" s="151"/>
      <c r="J6" s="151"/>
      <c r="K6" s="151"/>
      <c r="L6" s="151"/>
      <c r="M6" s="152"/>
      <c r="N6" s="59"/>
      <c r="O6" s="60"/>
      <c r="P6" s="49" t="s">
        <v>167</v>
      </c>
      <c r="Q6" s="60"/>
      <c r="R6" s="60"/>
      <c r="S6" s="60"/>
      <c r="T6" s="61"/>
      <c r="U6" s="50"/>
      <c r="V6" s="2"/>
    </row>
    <row r="7" spans="1:24" ht="27" customHeight="1">
      <c r="A7" s="2"/>
      <c r="B7" s="148" t="s">
        <v>6</v>
      </c>
      <c r="C7" s="149"/>
      <c r="D7" s="149"/>
      <c r="E7" s="150" t="s">
        <v>168</v>
      </c>
      <c r="F7" s="151"/>
      <c r="G7" s="151"/>
      <c r="H7" s="151"/>
      <c r="I7" s="151"/>
      <c r="J7" s="151"/>
      <c r="K7" s="151"/>
      <c r="L7" s="151"/>
      <c r="M7" s="152"/>
      <c r="N7" s="164"/>
      <c r="O7" s="165"/>
      <c r="P7" s="165"/>
      <c r="Q7" s="165"/>
      <c r="R7" s="165"/>
      <c r="S7" s="165"/>
      <c r="T7" s="165"/>
      <c r="U7" s="166"/>
      <c r="V7" s="2"/>
    </row>
    <row r="8" spans="1:24" ht="27" customHeight="1">
      <c r="A8" s="2"/>
      <c r="B8" s="148" t="s">
        <v>7</v>
      </c>
      <c r="C8" s="149"/>
      <c r="D8" s="149"/>
      <c r="E8" s="150" t="s">
        <v>169</v>
      </c>
      <c r="F8" s="151"/>
      <c r="G8" s="151"/>
      <c r="H8" s="151"/>
      <c r="I8" s="151"/>
      <c r="J8" s="151"/>
      <c r="K8" s="151"/>
      <c r="L8" s="151"/>
      <c r="M8" s="152"/>
      <c r="N8" s="164"/>
      <c r="O8" s="165"/>
      <c r="P8" s="165"/>
      <c r="Q8" s="165"/>
      <c r="R8" s="165"/>
      <c r="S8" s="165"/>
      <c r="T8" s="165"/>
      <c r="U8" s="166"/>
      <c r="V8" s="2"/>
    </row>
    <row r="9" spans="1:24" ht="27" customHeight="1">
      <c r="A9" s="2"/>
      <c r="B9" s="167" t="s">
        <v>9</v>
      </c>
      <c r="C9" s="168"/>
      <c r="D9" s="168"/>
      <c r="E9" s="169" t="s">
        <v>8</v>
      </c>
      <c r="F9" s="170"/>
      <c r="G9" s="170"/>
      <c r="H9" s="170"/>
      <c r="I9" s="170"/>
      <c r="J9" s="170"/>
      <c r="K9" s="170"/>
      <c r="L9" s="170"/>
      <c r="M9" s="170"/>
      <c r="N9" s="179"/>
      <c r="O9" s="180"/>
      <c r="P9" s="180"/>
      <c r="Q9" s="180"/>
      <c r="R9" s="180"/>
      <c r="S9" s="180"/>
      <c r="T9" s="180"/>
      <c r="U9" s="181"/>
      <c r="V9" s="2"/>
    </row>
    <row r="10" spans="1:24" ht="7.5" customHeight="1">
      <c r="A10" s="2"/>
      <c r="B10" s="2"/>
      <c r="C10" s="2"/>
      <c r="D10" s="2"/>
      <c r="E10" s="2"/>
      <c r="F10" s="2"/>
      <c r="G10" s="2"/>
      <c r="H10" s="2"/>
      <c r="I10" s="2"/>
      <c r="J10" s="2"/>
      <c r="K10" s="2"/>
      <c r="L10" s="2"/>
      <c r="M10" s="2"/>
      <c r="N10" s="2"/>
      <c r="O10" s="2"/>
      <c r="P10" s="2"/>
      <c r="Q10" s="2"/>
      <c r="R10" s="2"/>
      <c r="S10" s="2"/>
      <c r="T10" s="2"/>
      <c r="U10" s="2"/>
      <c r="V10" s="2"/>
    </row>
    <row r="11" spans="1:24" ht="25.5" customHeight="1">
      <c r="A11" s="2"/>
      <c r="B11" s="174" t="s">
        <v>10</v>
      </c>
      <c r="C11" s="175"/>
      <c r="D11" s="175"/>
      <c r="E11" s="176"/>
      <c r="F11" s="177"/>
      <c r="G11" s="177"/>
      <c r="H11" s="177"/>
      <c r="I11" s="177"/>
      <c r="J11" s="177"/>
      <c r="K11" s="177"/>
      <c r="L11" s="177"/>
      <c r="M11" s="177"/>
      <c r="N11" s="177"/>
      <c r="O11" s="177"/>
      <c r="P11" s="177"/>
      <c r="Q11" s="177"/>
      <c r="R11" s="177"/>
      <c r="S11" s="177"/>
      <c r="T11" s="177"/>
      <c r="U11" s="178"/>
      <c r="V11" s="2"/>
    </row>
    <row r="12" spans="1:24" ht="25.5" customHeight="1">
      <c r="A12" s="2"/>
      <c r="B12" s="114" t="s">
        <v>12</v>
      </c>
      <c r="C12" s="115"/>
      <c r="D12" s="115"/>
      <c r="E12" s="116"/>
      <c r="F12" s="48" t="s">
        <v>46</v>
      </c>
      <c r="G12" s="171"/>
      <c r="H12" s="171"/>
      <c r="I12" s="171"/>
      <c r="J12" s="172"/>
      <c r="K12" s="172"/>
      <c r="L12" s="172"/>
      <c r="M12" s="172"/>
      <c r="N12" s="172"/>
      <c r="O12" s="172"/>
      <c r="P12" s="172"/>
      <c r="Q12" s="172"/>
      <c r="R12" s="172"/>
      <c r="S12" s="172"/>
      <c r="T12" s="172"/>
      <c r="U12" s="173"/>
      <c r="V12" s="2"/>
    </row>
    <row r="13" spans="1:24" ht="25.5" customHeight="1">
      <c r="A13" s="2"/>
      <c r="B13" s="114"/>
      <c r="C13" s="115"/>
      <c r="D13" s="115"/>
      <c r="E13" s="116"/>
      <c r="F13" s="182"/>
      <c r="G13" s="182"/>
      <c r="H13" s="182"/>
      <c r="I13" s="182"/>
      <c r="J13" s="182"/>
      <c r="K13" s="182"/>
      <c r="L13" s="182"/>
      <c r="M13" s="182"/>
      <c r="N13" s="182"/>
      <c r="O13" s="182"/>
      <c r="P13" s="182"/>
      <c r="Q13" s="182"/>
      <c r="R13" s="182"/>
      <c r="S13" s="182"/>
      <c r="T13" s="182"/>
      <c r="U13" s="183"/>
      <c r="V13" s="2"/>
    </row>
    <row r="14" spans="1:24" ht="25.5" customHeight="1">
      <c r="A14" s="2"/>
      <c r="B14" s="114" t="s">
        <v>50</v>
      </c>
      <c r="C14" s="115"/>
      <c r="D14" s="115"/>
      <c r="E14" s="116"/>
      <c r="F14" s="124"/>
      <c r="G14" s="124"/>
      <c r="H14" s="124"/>
      <c r="I14" s="124"/>
      <c r="J14" s="124"/>
      <c r="K14" s="124"/>
      <c r="L14" s="124"/>
      <c r="M14" s="124"/>
      <c r="N14" s="124"/>
      <c r="O14" s="124"/>
      <c r="P14" s="124"/>
      <c r="Q14" s="124"/>
      <c r="R14" s="124"/>
      <c r="S14" s="124"/>
      <c r="T14" s="124"/>
      <c r="U14" s="125"/>
      <c r="V14" s="2"/>
    </row>
    <row r="15" spans="1:24" ht="25.5" customHeight="1">
      <c r="A15" s="2"/>
      <c r="B15" s="114" t="s">
        <v>51</v>
      </c>
      <c r="C15" s="115"/>
      <c r="D15" s="115"/>
      <c r="E15" s="116"/>
      <c r="F15" s="124"/>
      <c r="G15" s="124"/>
      <c r="H15" s="124"/>
      <c r="I15" s="124"/>
      <c r="J15" s="124"/>
      <c r="K15" s="124"/>
      <c r="L15" s="124"/>
      <c r="M15" s="124"/>
      <c r="N15" s="124"/>
      <c r="O15" s="124"/>
      <c r="P15" s="124"/>
      <c r="Q15" s="124"/>
      <c r="R15" s="124"/>
      <c r="S15" s="124"/>
      <c r="T15" s="124"/>
      <c r="U15" s="125"/>
      <c r="V15" s="2"/>
    </row>
    <row r="16" spans="1:24" ht="25.5" customHeight="1">
      <c r="A16" s="2"/>
      <c r="B16" s="114" t="s">
        <v>11</v>
      </c>
      <c r="C16" s="115"/>
      <c r="D16" s="115"/>
      <c r="E16" s="116"/>
      <c r="F16" s="124"/>
      <c r="G16" s="124"/>
      <c r="H16" s="124"/>
      <c r="I16" s="124"/>
      <c r="J16" s="124"/>
      <c r="K16" s="124"/>
      <c r="L16" s="124"/>
      <c r="M16" s="124"/>
      <c r="N16" s="124"/>
      <c r="O16" s="124"/>
      <c r="P16" s="124"/>
      <c r="Q16" s="124"/>
      <c r="R16" s="124"/>
      <c r="S16" s="124"/>
      <c r="T16" s="124"/>
      <c r="U16" s="125"/>
      <c r="V16" s="2"/>
    </row>
    <row r="17" spans="1:24" ht="25.5" customHeight="1">
      <c r="A17" s="2"/>
      <c r="B17" s="121" t="s">
        <v>45</v>
      </c>
      <c r="C17" s="122"/>
      <c r="D17" s="122"/>
      <c r="E17" s="123"/>
      <c r="F17" s="126"/>
      <c r="G17" s="127"/>
      <c r="H17" s="127"/>
      <c r="I17" s="127"/>
      <c r="J17" s="127"/>
      <c r="K17" s="127"/>
      <c r="L17" s="127"/>
      <c r="M17" s="127"/>
      <c r="N17" s="127"/>
      <c r="O17" s="127"/>
      <c r="P17" s="127"/>
      <c r="Q17" s="127"/>
      <c r="R17" s="127"/>
      <c r="S17" s="127"/>
      <c r="T17" s="127"/>
      <c r="U17" s="128"/>
      <c r="V17" s="2"/>
    </row>
    <row r="18" spans="1:24" ht="7.5" customHeight="1">
      <c r="A18" s="2"/>
      <c r="B18" s="2"/>
      <c r="C18" s="2"/>
      <c r="D18" s="2"/>
      <c r="E18" s="2"/>
      <c r="F18" s="2"/>
      <c r="G18" s="2"/>
      <c r="H18" s="2"/>
      <c r="I18" s="2"/>
      <c r="J18" s="2"/>
      <c r="K18" s="2"/>
      <c r="L18" s="2"/>
      <c r="M18" s="2"/>
      <c r="N18" s="2"/>
      <c r="O18" s="2"/>
      <c r="P18" s="2"/>
      <c r="Q18" s="2"/>
      <c r="R18" s="2"/>
      <c r="S18" s="2"/>
      <c r="T18" s="2"/>
      <c r="U18" s="2"/>
      <c r="V18" s="2"/>
    </row>
    <row r="19" spans="1:24" ht="15.75" customHeight="1">
      <c r="A19" s="2"/>
      <c r="B19" s="3" t="s">
        <v>16</v>
      </c>
      <c r="C19" s="2"/>
      <c r="D19" s="2"/>
      <c r="E19" s="2"/>
      <c r="F19" s="2"/>
      <c r="G19" s="2"/>
      <c r="H19" s="2"/>
      <c r="I19" s="2"/>
      <c r="J19" s="2"/>
      <c r="K19" s="2"/>
      <c r="L19" s="2"/>
      <c r="M19" s="2"/>
      <c r="N19" s="2"/>
      <c r="O19" s="2"/>
      <c r="P19" s="2"/>
      <c r="Q19" s="2"/>
      <c r="R19" s="2"/>
      <c r="S19" s="2"/>
      <c r="T19" s="2"/>
      <c r="U19" s="2"/>
      <c r="V19" s="2"/>
    </row>
    <row r="20" spans="1:24" ht="15.75" customHeight="1">
      <c r="A20" s="2"/>
      <c r="B20" s="117" t="s">
        <v>17</v>
      </c>
      <c r="C20" s="118"/>
      <c r="D20" s="118"/>
      <c r="E20" s="118"/>
      <c r="F20" s="118"/>
      <c r="G20" s="119"/>
      <c r="H20" s="117" t="s">
        <v>20</v>
      </c>
      <c r="I20" s="118"/>
      <c r="J20" s="118"/>
      <c r="K20" s="118"/>
      <c r="L20" s="118"/>
      <c r="M20" s="119"/>
      <c r="N20" s="117" t="s">
        <v>22</v>
      </c>
      <c r="O20" s="118"/>
      <c r="P20" s="118"/>
      <c r="Q20" s="118"/>
      <c r="R20" s="118"/>
      <c r="S20" s="118"/>
      <c r="T20" s="118"/>
      <c r="U20" s="120"/>
      <c r="V20" s="2"/>
    </row>
    <row r="21" spans="1:24" ht="15.75" customHeight="1">
      <c r="A21" s="2"/>
      <c r="B21" s="103" t="s">
        <v>18</v>
      </c>
      <c r="C21" s="104"/>
      <c r="D21" s="104" t="s">
        <v>19</v>
      </c>
      <c r="E21" s="104"/>
      <c r="F21" s="104" t="s">
        <v>14</v>
      </c>
      <c r="G21" s="105"/>
      <c r="H21" s="103" t="s">
        <v>18</v>
      </c>
      <c r="I21" s="104"/>
      <c r="J21" s="104" t="s">
        <v>19</v>
      </c>
      <c r="K21" s="104"/>
      <c r="L21" s="104" t="s">
        <v>14</v>
      </c>
      <c r="M21" s="105"/>
      <c r="N21" s="103" t="s">
        <v>18</v>
      </c>
      <c r="O21" s="104"/>
      <c r="P21" s="104" t="s">
        <v>19</v>
      </c>
      <c r="Q21" s="104"/>
      <c r="R21" s="104" t="s">
        <v>23</v>
      </c>
      <c r="S21" s="104"/>
      <c r="T21" s="104" t="s">
        <v>14</v>
      </c>
      <c r="U21" s="190"/>
      <c r="V21" s="2"/>
    </row>
    <row r="22" spans="1:24" ht="33.75" customHeight="1">
      <c r="A22" s="2"/>
      <c r="B22" s="106">
        <f>COUNTIF(②個人種目!$G$8:$G$107,"男")</f>
        <v>0</v>
      </c>
      <c r="C22" s="107"/>
      <c r="D22" s="107">
        <f>COUNTIF(②個人種目!$G$8:$G$107,"女")</f>
        <v>0</v>
      </c>
      <c r="E22" s="107"/>
      <c r="F22" s="107">
        <f>B22+D22</f>
        <v>0</v>
      </c>
      <c r="G22" s="189"/>
      <c r="H22" s="106">
        <f>SUM(②個人種目!R8:R107)</f>
        <v>0</v>
      </c>
      <c r="I22" s="107"/>
      <c r="J22" s="107">
        <f>SUM(②個人種目!S8:S107)</f>
        <v>0</v>
      </c>
      <c r="K22" s="107"/>
      <c r="L22" s="107">
        <f>H22+J22</f>
        <v>0</v>
      </c>
      <c r="M22" s="189"/>
      <c r="N22" s="106">
        <f>COUNTIF(③団体種目!$H$7:$H$36,"男")</f>
        <v>0</v>
      </c>
      <c r="O22" s="107"/>
      <c r="P22" s="107">
        <f>COUNTIF(③団体種目!$H$7:$H$36,"女")</f>
        <v>0</v>
      </c>
      <c r="Q22" s="107"/>
      <c r="R22" s="107">
        <f>COUNTIF(③団体種目!$H$7:$H$36,"混合")</f>
        <v>0</v>
      </c>
      <c r="S22" s="107"/>
      <c r="T22" s="107">
        <f>SUM(N22:S22)</f>
        <v>0</v>
      </c>
      <c r="U22" s="111"/>
      <c r="V22" s="2"/>
      <c r="X22" s="51" t="s">
        <v>90</v>
      </c>
    </row>
    <row r="23" spans="1:24" ht="15.75" customHeight="1">
      <c r="A23" s="2"/>
      <c r="B23" s="2"/>
      <c r="C23" s="2"/>
      <c r="D23" s="2"/>
      <c r="E23" s="2"/>
      <c r="F23" s="2"/>
      <c r="G23" s="2"/>
      <c r="H23" s="2"/>
      <c r="I23" s="2"/>
      <c r="J23" s="2"/>
      <c r="K23" s="2"/>
      <c r="L23" s="2"/>
      <c r="M23" s="2"/>
      <c r="N23" s="2"/>
      <c r="O23" s="2"/>
      <c r="P23" s="2"/>
      <c r="Q23" s="2"/>
      <c r="R23" s="2"/>
      <c r="S23" s="2"/>
      <c r="T23" s="2"/>
      <c r="U23" s="2"/>
      <c r="V23" s="2"/>
    </row>
    <row r="24" spans="1:24" ht="15.75" customHeight="1">
      <c r="A24" s="2"/>
      <c r="B24" s="3" t="s">
        <v>13</v>
      </c>
      <c r="C24" s="2"/>
      <c r="D24" s="2"/>
      <c r="E24" s="2"/>
      <c r="F24" s="2"/>
      <c r="G24" s="2"/>
      <c r="H24" s="2"/>
      <c r="I24" s="2"/>
      <c r="J24" s="2"/>
      <c r="K24" s="2"/>
      <c r="L24" s="2"/>
      <c r="M24" s="2"/>
      <c r="N24" s="2"/>
      <c r="O24" s="2"/>
      <c r="P24" s="2"/>
      <c r="Q24" s="2"/>
      <c r="R24" s="2"/>
      <c r="S24" s="2"/>
      <c r="T24" s="2"/>
      <c r="U24" s="2"/>
      <c r="V24" s="2"/>
    </row>
    <row r="25" spans="1:24" ht="27" customHeight="1">
      <c r="A25" s="2"/>
      <c r="B25" s="112" t="s">
        <v>2</v>
      </c>
      <c r="C25" s="113"/>
      <c r="D25" s="113"/>
      <c r="E25" s="184">
        <v>1500</v>
      </c>
      <c r="F25" s="185"/>
      <c r="G25" s="185"/>
      <c r="H25" s="185"/>
      <c r="I25" s="38" t="s">
        <v>47</v>
      </c>
      <c r="J25" s="186">
        <f>L22</f>
        <v>0</v>
      </c>
      <c r="K25" s="186"/>
      <c r="L25" s="186"/>
      <c r="M25" s="186"/>
      <c r="N25" s="186"/>
      <c r="O25" s="38" t="s">
        <v>49</v>
      </c>
      <c r="P25" s="187">
        <f>E25*J25</f>
        <v>0</v>
      </c>
      <c r="Q25" s="187"/>
      <c r="R25" s="187"/>
      <c r="S25" s="187"/>
      <c r="T25" s="187"/>
      <c r="U25" s="188"/>
      <c r="V25" s="2"/>
      <c r="W25" s="42"/>
    </row>
    <row r="26" spans="1:24" ht="27" customHeight="1">
      <c r="A26" s="2"/>
      <c r="B26" s="109" t="s">
        <v>1</v>
      </c>
      <c r="C26" s="110"/>
      <c r="D26" s="110"/>
      <c r="E26" s="142">
        <v>2000</v>
      </c>
      <c r="F26" s="143"/>
      <c r="G26" s="143"/>
      <c r="H26" s="143"/>
      <c r="I26" s="39" t="s">
        <v>47</v>
      </c>
      <c r="J26" s="108">
        <f>T22</f>
        <v>0</v>
      </c>
      <c r="K26" s="108"/>
      <c r="L26" s="108"/>
      <c r="M26" s="108"/>
      <c r="N26" s="108"/>
      <c r="O26" s="39" t="s">
        <v>48</v>
      </c>
      <c r="P26" s="135">
        <f t="shared" ref="P26:P28" si="0">E26*J26</f>
        <v>0</v>
      </c>
      <c r="Q26" s="135"/>
      <c r="R26" s="135"/>
      <c r="S26" s="135"/>
      <c r="T26" s="135"/>
      <c r="U26" s="136"/>
      <c r="V26" s="2"/>
      <c r="W26" s="42"/>
    </row>
    <row r="27" spans="1:24" ht="27" customHeight="1">
      <c r="A27" s="2"/>
      <c r="B27" s="109" t="s">
        <v>3</v>
      </c>
      <c r="C27" s="110"/>
      <c r="D27" s="110"/>
      <c r="E27" s="142">
        <v>500</v>
      </c>
      <c r="F27" s="143"/>
      <c r="G27" s="143"/>
      <c r="H27" s="143"/>
      <c r="I27" s="39" t="s">
        <v>47</v>
      </c>
      <c r="J27" s="145"/>
      <c r="K27" s="145"/>
      <c r="L27" s="145"/>
      <c r="M27" s="145"/>
      <c r="N27" s="145"/>
      <c r="O27" s="39" t="s">
        <v>48</v>
      </c>
      <c r="P27" s="135">
        <f t="shared" si="0"/>
        <v>0</v>
      </c>
      <c r="Q27" s="135"/>
      <c r="R27" s="135"/>
      <c r="S27" s="135"/>
      <c r="T27" s="135"/>
      <c r="U27" s="136"/>
      <c r="V27" s="2"/>
      <c r="W27" s="42"/>
      <c r="X27" s="51" t="s">
        <v>91</v>
      </c>
    </row>
    <row r="28" spans="1:24" ht="27" customHeight="1" thickBot="1">
      <c r="A28" s="2"/>
      <c r="B28" s="137" t="s">
        <v>15</v>
      </c>
      <c r="C28" s="138"/>
      <c r="D28" s="138"/>
      <c r="E28" s="146">
        <v>1000</v>
      </c>
      <c r="F28" s="147"/>
      <c r="G28" s="147"/>
      <c r="H28" s="147"/>
      <c r="I28" s="40" t="s">
        <v>47</v>
      </c>
      <c r="J28" s="144"/>
      <c r="K28" s="144"/>
      <c r="L28" s="144"/>
      <c r="M28" s="144"/>
      <c r="N28" s="144"/>
      <c r="O28" s="40" t="s">
        <v>48</v>
      </c>
      <c r="P28" s="133">
        <f t="shared" si="0"/>
        <v>0</v>
      </c>
      <c r="Q28" s="133"/>
      <c r="R28" s="133"/>
      <c r="S28" s="133"/>
      <c r="T28" s="133"/>
      <c r="U28" s="134"/>
      <c r="V28" s="2"/>
      <c r="W28" s="42"/>
      <c r="X28" s="51" t="s">
        <v>218</v>
      </c>
    </row>
    <row r="29" spans="1:24" ht="27" customHeight="1" thickTop="1">
      <c r="A29" s="2"/>
      <c r="B29" s="139" t="s">
        <v>24</v>
      </c>
      <c r="C29" s="140"/>
      <c r="D29" s="140"/>
      <c r="E29" s="140"/>
      <c r="F29" s="140"/>
      <c r="G29" s="140"/>
      <c r="H29" s="140"/>
      <c r="I29" s="140"/>
      <c r="J29" s="140"/>
      <c r="K29" s="140"/>
      <c r="L29" s="140"/>
      <c r="M29" s="140"/>
      <c r="N29" s="140"/>
      <c r="O29" s="141"/>
      <c r="P29" s="130">
        <f>SUM(P25:U28)</f>
        <v>0</v>
      </c>
      <c r="Q29" s="131"/>
      <c r="R29" s="131"/>
      <c r="S29" s="131"/>
      <c r="T29" s="131"/>
      <c r="U29" s="132"/>
      <c r="V29" s="2"/>
      <c r="W29" s="42"/>
    </row>
    <row r="30" spans="1:24" ht="15.75" customHeight="1">
      <c r="A30" s="2"/>
      <c r="B30" s="2"/>
      <c r="C30" s="2"/>
      <c r="D30" s="2"/>
      <c r="E30" s="2"/>
      <c r="F30" s="2"/>
      <c r="G30" s="2"/>
      <c r="H30" s="2"/>
      <c r="I30" s="2"/>
      <c r="J30" s="2"/>
      <c r="K30" s="2"/>
      <c r="L30" s="2"/>
      <c r="M30" s="2"/>
      <c r="N30" s="2"/>
      <c r="O30" s="2"/>
      <c r="P30" s="2"/>
      <c r="Q30" s="2"/>
      <c r="R30" s="2"/>
      <c r="S30" s="2"/>
      <c r="T30" s="41"/>
      <c r="U30" s="2"/>
      <c r="V30" s="2"/>
    </row>
    <row r="31" spans="1:24" ht="15.75" customHeight="1">
      <c r="A31" s="2"/>
      <c r="B31" s="2"/>
      <c r="C31" s="2"/>
      <c r="D31" s="2"/>
      <c r="E31" s="2"/>
      <c r="F31" s="2"/>
      <c r="G31" s="2"/>
      <c r="H31" s="2"/>
      <c r="I31" s="2"/>
      <c r="J31" s="2"/>
      <c r="K31" s="2"/>
      <c r="L31" s="2"/>
      <c r="M31" s="2"/>
      <c r="N31" s="2"/>
      <c r="O31" s="2"/>
      <c r="P31" s="2"/>
      <c r="Q31" s="2"/>
      <c r="R31" s="2"/>
      <c r="S31" s="2"/>
      <c r="T31" s="41"/>
      <c r="U31" s="2"/>
      <c r="V31" s="2"/>
    </row>
    <row r="32" spans="1:24" ht="15.75" customHeight="1">
      <c r="A32" s="2"/>
      <c r="B32" s="43"/>
      <c r="C32" s="44"/>
      <c r="D32" s="44"/>
      <c r="E32" s="44"/>
      <c r="F32" s="44"/>
      <c r="G32" s="44"/>
      <c r="H32" s="44"/>
      <c r="I32" s="44"/>
      <c r="J32" s="44"/>
      <c r="K32" s="44"/>
      <c r="L32" s="44"/>
      <c r="M32" s="44"/>
      <c r="N32" s="44"/>
      <c r="O32" s="44"/>
      <c r="P32" s="44"/>
      <c r="Q32" s="44"/>
      <c r="R32" s="44"/>
      <c r="S32" s="44"/>
      <c r="T32" s="44"/>
      <c r="U32" s="56"/>
      <c r="V32" s="2"/>
    </row>
    <row r="33" spans="1:22" ht="15.75" customHeight="1">
      <c r="A33" s="2"/>
      <c r="B33" s="45"/>
      <c r="C33" s="129"/>
      <c r="D33" s="129"/>
      <c r="E33" s="129"/>
      <c r="F33" s="129"/>
      <c r="G33" s="129"/>
      <c r="H33" s="129"/>
      <c r="I33" s="129"/>
      <c r="J33" s="129"/>
      <c r="K33" s="129"/>
      <c r="L33" s="129"/>
      <c r="M33" s="129"/>
      <c r="N33" s="129"/>
      <c r="O33" s="129"/>
      <c r="P33" s="129"/>
      <c r="Q33" s="129"/>
      <c r="R33" s="129"/>
      <c r="S33" s="129"/>
      <c r="T33" s="129"/>
      <c r="U33" s="57"/>
      <c r="V33" s="2"/>
    </row>
    <row r="34" spans="1:22" ht="15.75" customHeight="1">
      <c r="A34" s="2"/>
      <c r="B34" s="45"/>
      <c r="C34" s="101" t="s">
        <v>215</v>
      </c>
      <c r="D34" s="101"/>
      <c r="E34" s="101"/>
      <c r="F34" s="101"/>
      <c r="G34" s="101"/>
      <c r="H34" s="101"/>
      <c r="I34" s="101"/>
      <c r="J34" s="101"/>
      <c r="K34" s="101"/>
      <c r="L34" s="101"/>
      <c r="M34" s="101"/>
      <c r="N34" s="101"/>
      <c r="O34" s="101"/>
      <c r="P34" s="101"/>
      <c r="Q34" s="101"/>
      <c r="R34" s="101"/>
      <c r="S34" s="101"/>
      <c r="T34" s="101"/>
      <c r="U34" s="57"/>
      <c r="V34" s="2"/>
    </row>
    <row r="35" spans="1:22" ht="15.75" customHeight="1">
      <c r="A35" s="2"/>
      <c r="B35" s="45"/>
      <c r="C35" s="101"/>
      <c r="D35" s="101"/>
      <c r="E35" s="101"/>
      <c r="F35" s="101"/>
      <c r="G35" s="101"/>
      <c r="H35" s="101"/>
      <c r="I35" s="101"/>
      <c r="J35" s="101"/>
      <c r="K35" s="101"/>
      <c r="L35" s="101"/>
      <c r="M35" s="101"/>
      <c r="N35" s="101"/>
      <c r="O35" s="101"/>
      <c r="P35" s="101"/>
      <c r="Q35" s="101"/>
      <c r="R35" s="101"/>
      <c r="S35" s="101"/>
      <c r="T35" s="101"/>
      <c r="U35" s="57"/>
      <c r="V35" s="2"/>
    </row>
    <row r="36" spans="1:22" ht="15.75" customHeight="1">
      <c r="A36" s="2"/>
      <c r="B36" s="45"/>
      <c r="C36" s="2"/>
      <c r="D36" s="2"/>
      <c r="E36" s="2"/>
      <c r="F36" s="2"/>
      <c r="G36" s="2"/>
      <c r="H36" s="2"/>
      <c r="I36" s="2"/>
      <c r="J36" s="2"/>
      <c r="K36" s="2"/>
      <c r="L36" s="2"/>
      <c r="M36" s="2"/>
      <c r="N36" s="2"/>
      <c r="O36" s="2"/>
      <c r="P36" s="2"/>
      <c r="Q36" s="2"/>
      <c r="R36" s="2"/>
      <c r="S36" s="2"/>
      <c r="T36" s="2"/>
      <c r="U36" s="57"/>
      <c r="V36" s="2"/>
    </row>
    <row r="37" spans="1:22" ht="15.75" customHeight="1">
      <c r="A37" s="2"/>
      <c r="B37" s="45"/>
      <c r="C37" s="101"/>
      <c r="D37" s="101"/>
      <c r="E37" s="101"/>
      <c r="F37" s="101"/>
      <c r="G37" s="101"/>
      <c r="H37" s="101"/>
      <c r="I37" s="102" t="s">
        <v>170</v>
      </c>
      <c r="J37" s="102"/>
      <c r="K37" s="102"/>
      <c r="L37" s="102"/>
      <c r="M37" s="102"/>
      <c r="N37" s="102"/>
      <c r="O37" s="102"/>
      <c r="P37" s="102"/>
      <c r="Q37" s="102"/>
      <c r="R37" s="102"/>
      <c r="S37" s="102"/>
      <c r="T37" s="102"/>
      <c r="U37" s="57"/>
      <c r="V37" s="2"/>
    </row>
    <row r="38" spans="1:22" ht="15.75" customHeight="1">
      <c r="A38" s="2"/>
      <c r="B38" s="45"/>
      <c r="C38" s="101"/>
      <c r="D38" s="101"/>
      <c r="E38" s="101"/>
      <c r="F38" s="101"/>
      <c r="G38" s="101"/>
      <c r="H38" s="101"/>
      <c r="I38" s="102"/>
      <c r="J38" s="102"/>
      <c r="K38" s="102"/>
      <c r="L38" s="102"/>
      <c r="M38" s="102"/>
      <c r="N38" s="102"/>
      <c r="O38" s="102"/>
      <c r="P38" s="102"/>
      <c r="Q38" s="102"/>
      <c r="R38" s="102"/>
      <c r="S38" s="102"/>
      <c r="T38" s="102"/>
      <c r="U38" s="57"/>
      <c r="V38" s="2"/>
    </row>
    <row r="39" spans="1:22" ht="15.75" customHeight="1">
      <c r="A39" s="2"/>
      <c r="B39" s="45"/>
      <c r="C39" s="55"/>
      <c r="D39" s="55"/>
      <c r="E39" s="55"/>
      <c r="F39" s="55"/>
      <c r="G39" s="55"/>
      <c r="H39" s="55"/>
      <c r="I39" s="55"/>
      <c r="J39" s="55"/>
      <c r="K39" s="55"/>
      <c r="L39" s="55"/>
      <c r="M39" s="55"/>
      <c r="N39" s="55"/>
      <c r="O39" s="55"/>
      <c r="P39" s="55"/>
      <c r="Q39" s="55"/>
      <c r="R39" s="55"/>
      <c r="S39" s="55"/>
      <c r="T39" s="55"/>
      <c r="U39" s="57"/>
      <c r="V39" s="2"/>
    </row>
    <row r="40" spans="1:22" ht="15.75" customHeight="1">
      <c r="A40" s="2"/>
      <c r="B40" s="45"/>
      <c r="C40" s="55"/>
      <c r="D40" s="55"/>
      <c r="E40" s="55"/>
      <c r="F40" s="55"/>
      <c r="G40" s="55"/>
      <c r="H40" s="55"/>
      <c r="I40" s="55"/>
      <c r="J40" s="55"/>
      <c r="K40" s="55"/>
      <c r="L40" s="55"/>
      <c r="M40" s="55"/>
      <c r="N40" s="55"/>
      <c r="O40" s="55"/>
      <c r="P40" s="55"/>
      <c r="Q40" s="55"/>
      <c r="R40" s="55"/>
      <c r="S40" s="55"/>
      <c r="T40" s="55"/>
      <c r="U40" s="57"/>
      <c r="V40" s="2"/>
    </row>
    <row r="41" spans="1:22" ht="15.75" customHeight="1">
      <c r="A41" s="2"/>
      <c r="B41" s="46"/>
      <c r="C41" s="47"/>
      <c r="D41" s="47"/>
      <c r="E41" s="47"/>
      <c r="F41" s="47"/>
      <c r="G41" s="47"/>
      <c r="H41" s="47"/>
      <c r="I41" s="47"/>
      <c r="J41" s="47"/>
      <c r="K41" s="47"/>
      <c r="L41" s="47"/>
      <c r="M41" s="47"/>
      <c r="N41" s="47"/>
      <c r="O41" s="47"/>
      <c r="P41" s="47"/>
      <c r="Q41" s="47"/>
      <c r="R41" s="47"/>
      <c r="S41" s="47"/>
      <c r="T41" s="47"/>
      <c r="U41" s="58"/>
      <c r="V41" s="2"/>
    </row>
    <row r="42" spans="1:22">
      <c r="A42" s="2"/>
      <c r="B42" s="2"/>
      <c r="C42" s="2"/>
      <c r="D42" s="2"/>
      <c r="E42" s="2"/>
      <c r="F42" s="2"/>
      <c r="G42" s="2"/>
      <c r="H42" s="2"/>
      <c r="I42" s="2"/>
      <c r="J42" s="2"/>
      <c r="K42" s="2"/>
      <c r="L42" s="2"/>
      <c r="M42" s="2"/>
      <c r="N42" s="2"/>
      <c r="O42" s="2"/>
      <c r="P42" s="2"/>
      <c r="Q42" s="2"/>
      <c r="R42" s="2"/>
      <c r="S42" s="2"/>
      <c r="T42" s="2"/>
      <c r="U42" s="2"/>
      <c r="V42" s="2"/>
    </row>
  </sheetData>
  <sheetProtection algorithmName="SHA-512" hashValue="pb37P7u9AkQp7IP6gVAmgVEn0jQoR5CjeNyWhLxTUtzWeFxhxYet1Em1LQGYNjWNUc3hVGl/5VutgtUTY1OtGw==" saltValue="8l4tRuta4UX+QafPlDSXVg==" spinCount="100000" sheet="1" selectLockedCells="1"/>
  <mergeCells count="77">
    <mergeCell ref="D21:E21"/>
    <mergeCell ref="F21:G21"/>
    <mergeCell ref="P21:Q21"/>
    <mergeCell ref="R21:S21"/>
    <mergeCell ref="T21:U21"/>
    <mergeCell ref="E25:H25"/>
    <mergeCell ref="J25:N25"/>
    <mergeCell ref="P25:U25"/>
    <mergeCell ref="D22:E22"/>
    <mergeCell ref="F22:G22"/>
    <mergeCell ref="H22:I22"/>
    <mergeCell ref="J22:K22"/>
    <mergeCell ref="L22:M22"/>
    <mergeCell ref="B8:D8"/>
    <mergeCell ref="E8:M8"/>
    <mergeCell ref="B9:D9"/>
    <mergeCell ref="E9:M9"/>
    <mergeCell ref="G12:I12"/>
    <mergeCell ref="J12:U12"/>
    <mergeCell ref="B11:E11"/>
    <mergeCell ref="F11:U11"/>
    <mergeCell ref="N9:U9"/>
    <mergeCell ref="N8:U8"/>
    <mergeCell ref="B12:E13"/>
    <mergeCell ref="F13:U13"/>
    <mergeCell ref="B7:D7"/>
    <mergeCell ref="E7:M7"/>
    <mergeCell ref="E6:M6"/>
    <mergeCell ref="C2:S2"/>
    <mergeCell ref="B4:D4"/>
    <mergeCell ref="E4:M4"/>
    <mergeCell ref="B5:D5"/>
    <mergeCell ref="E5:M5"/>
    <mergeCell ref="B6:D6"/>
    <mergeCell ref="N5:U5"/>
    <mergeCell ref="N4:U4"/>
    <mergeCell ref="N7:U7"/>
    <mergeCell ref="C33:T33"/>
    <mergeCell ref="P29:U29"/>
    <mergeCell ref="P28:U28"/>
    <mergeCell ref="P27:U27"/>
    <mergeCell ref="P26:U26"/>
    <mergeCell ref="B28:D28"/>
    <mergeCell ref="B29:O29"/>
    <mergeCell ref="B26:D26"/>
    <mergeCell ref="E27:H27"/>
    <mergeCell ref="E26:H26"/>
    <mergeCell ref="J28:N28"/>
    <mergeCell ref="J27:N27"/>
    <mergeCell ref="E28:H28"/>
    <mergeCell ref="B14:E14"/>
    <mergeCell ref="B15:E15"/>
    <mergeCell ref="B20:G20"/>
    <mergeCell ref="H20:M20"/>
    <mergeCell ref="N20:U20"/>
    <mergeCell ref="B16:E16"/>
    <mergeCell ref="B17:E17"/>
    <mergeCell ref="F14:U14"/>
    <mergeCell ref="F15:U15"/>
    <mergeCell ref="F16:U16"/>
    <mergeCell ref="F17:U17"/>
    <mergeCell ref="C34:T35"/>
    <mergeCell ref="C37:H38"/>
    <mergeCell ref="I37:T38"/>
    <mergeCell ref="H21:I21"/>
    <mergeCell ref="J21:K21"/>
    <mergeCell ref="L21:M21"/>
    <mergeCell ref="N21:O21"/>
    <mergeCell ref="B22:C22"/>
    <mergeCell ref="J26:N26"/>
    <mergeCell ref="B27:D27"/>
    <mergeCell ref="N22:O22"/>
    <mergeCell ref="P22:Q22"/>
    <mergeCell ref="R22:S22"/>
    <mergeCell ref="T22:U22"/>
    <mergeCell ref="B25:D25"/>
    <mergeCell ref="B21:C21"/>
  </mergeCells>
  <phoneticPr fontId="3"/>
  <dataValidations disablePrompts="1" count="1">
    <dataValidation type="custom" operator="lessThanOrEqual" allowBlank="1" showInputMessage="1" showErrorMessage="1" error="チーム略称名は、半角12文字・全角6文字以内です。" sqref="N5:U5" xr:uid="{0F3353FB-5EB6-4B30-809A-0FDCA2D7EBA3}">
      <formula1>LENB(N5)&lt;=12</formula1>
    </dataValidation>
  </dataValidations>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07"/>
  <sheetViews>
    <sheetView workbookViewId="0">
      <selection activeCell="B8" sqref="B8"/>
    </sheetView>
  </sheetViews>
  <sheetFormatPr defaultColWidth="9" defaultRowHeight="15" customHeight="1"/>
  <cols>
    <col min="1" max="1" width="4.5" style="17" bestFit="1" customWidth="1"/>
    <col min="2" max="2" width="12.5" style="17" customWidth="1"/>
    <col min="3" max="6" width="12.5" style="1" customWidth="1"/>
    <col min="7" max="7" width="5.25" style="1" bestFit="1" customWidth="1"/>
    <col min="8" max="8" width="11.625" style="1" bestFit="1" customWidth="1"/>
    <col min="9" max="9" width="7.125" style="1" bestFit="1" customWidth="1"/>
    <col min="10" max="10" width="16.875" style="1" customWidth="1"/>
    <col min="11" max="11" width="9" style="1"/>
    <col min="12" max="12" width="16.875" style="1" customWidth="1"/>
    <col min="13" max="13" width="9" style="1"/>
    <col min="14" max="14" width="16.875" style="1" hidden="1" customWidth="1"/>
    <col min="15" max="15" width="6.25" style="1" hidden="1" customWidth="1"/>
    <col min="16" max="16" width="6" style="1" hidden="1" customWidth="1"/>
    <col min="17" max="17" width="4.5" style="1" hidden="1" customWidth="1"/>
    <col min="18" max="18" width="2.875" style="1" hidden="1" customWidth="1"/>
    <col min="19" max="19" width="2.5" style="1" hidden="1" customWidth="1"/>
    <col min="20" max="16384" width="9" style="1"/>
  </cols>
  <sheetData>
    <row r="1" spans="1:24" ht="15" customHeight="1">
      <c r="A1" s="18"/>
      <c r="B1" s="18"/>
      <c r="C1" s="2"/>
      <c r="D1" s="2"/>
      <c r="E1" s="2"/>
      <c r="F1" s="2"/>
      <c r="G1" s="2"/>
      <c r="H1" s="2"/>
      <c r="I1" s="2"/>
      <c r="J1" s="2"/>
      <c r="K1" s="2"/>
      <c r="L1" s="2"/>
      <c r="M1" s="2"/>
      <c r="N1" s="2"/>
      <c r="O1" s="2"/>
    </row>
    <row r="2" spans="1:24" ht="18.75">
      <c r="A2" s="18"/>
      <c r="B2" s="191" t="str">
        <f>"②個人種目申込書「"&amp;入力方法!B2&amp;"」"</f>
        <v>②個人種目申込書「7th NARA MASTERS SWIM MEET2022」</v>
      </c>
      <c r="C2" s="191"/>
      <c r="D2" s="191"/>
      <c r="E2" s="191"/>
      <c r="F2" s="191"/>
      <c r="G2" s="191"/>
      <c r="H2" s="191"/>
      <c r="I2" s="2"/>
      <c r="J2" s="2"/>
      <c r="K2" s="2"/>
      <c r="L2" s="193">
        <v>44626</v>
      </c>
      <c r="M2" s="193"/>
      <c r="N2" s="53"/>
      <c r="O2" s="53"/>
    </row>
    <row r="3" spans="1:24" ht="15" customHeight="1">
      <c r="A3" s="18"/>
      <c r="B3" s="2"/>
      <c r="C3" s="2"/>
      <c r="D3" s="2"/>
      <c r="E3" s="2"/>
      <c r="F3" s="2"/>
      <c r="G3" s="2"/>
      <c r="H3" s="2"/>
      <c r="I3" s="2"/>
      <c r="J3" s="2"/>
      <c r="K3" s="2"/>
      <c r="L3" s="2"/>
      <c r="M3" s="2"/>
      <c r="N3" s="2"/>
      <c r="O3" s="2"/>
    </row>
    <row r="4" spans="1:24" ht="20.25" customHeight="1">
      <c r="A4" s="18"/>
      <c r="B4" s="9" t="s">
        <v>44</v>
      </c>
      <c r="C4" s="76" t="str">
        <f>IF(①大会申込書!N4=0,"【①大会申込書】のチーム名が参照されます",①大会申込書!N4)</f>
        <v>【①大会申込書】のチーム名が参照されます</v>
      </c>
      <c r="D4" s="76"/>
      <c r="E4" s="76"/>
      <c r="F4" s="76"/>
      <c r="G4" s="76"/>
      <c r="H4" s="2"/>
      <c r="I4" s="2"/>
      <c r="J4" s="25" t="s">
        <v>84</v>
      </c>
      <c r="K4" s="2"/>
      <c r="L4" s="2"/>
      <c r="M4" s="2"/>
      <c r="N4" s="2"/>
      <c r="O4" s="2"/>
    </row>
    <row r="5" spans="1:24" ht="15" customHeight="1">
      <c r="A5" s="18"/>
      <c r="B5" s="18"/>
      <c r="C5" s="2"/>
      <c r="D5" s="2"/>
      <c r="E5" s="2"/>
      <c r="F5" s="2"/>
      <c r="G5" s="2"/>
      <c r="H5" s="2"/>
      <c r="I5" s="2"/>
      <c r="J5" s="2"/>
      <c r="K5" s="2"/>
      <c r="L5" s="2"/>
      <c r="M5" s="2"/>
      <c r="N5" s="2"/>
      <c r="O5" s="2"/>
    </row>
    <row r="6" spans="1:24" ht="15" customHeight="1">
      <c r="A6" s="192" t="s">
        <v>58</v>
      </c>
      <c r="B6" s="194" t="s">
        <v>175</v>
      </c>
      <c r="C6" s="192" t="s">
        <v>59</v>
      </c>
      <c r="D6" s="192"/>
      <c r="E6" s="192" t="s">
        <v>60</v>
      </c>
      <c r="F6" s="192"/>
      <c r="G6" s="192" t="s">
        <v>61</v>
      </c>
      <c r="H6" s="192" t="s">
        <v>62</v>
      </c>
      <c r="I6" s="192" t="s">
        <v>68</v>
      </c>
      <c r="J6" s="192" t="s">
        <v>63</v>
      </c>
      <c r="K6" s="192"/>
      <c r="L6" s="192" t="s">
        <v>64</v>
      </c>
      <c r="M6" s="192"/>
      <c r="N6" s="192" t="s">
        <v>65</v>
      </c>
      <c r="O6" s="192"/>
      <c r="P6" s="1" t="s">
        <v>87</v>
      </c>
      <c r="Q6" s="1" t="s">
        <v>88</v>
      </c>
      <c r="R6" s="17" t="s">
        <v>85</v>
      </c>
      <c r="S6" s="17" t="s">
        <v>86</v>
      </c>
    </row>
    <row r="7" spans="1:24" ht="15" customHeight="1">
      <c r="A7" s="192"/>
      <c r="B7" s="195"/>
      <c r="C7" s="16" t="s">
        <v>66</v>
      </c>
      <c r="D7" s="16" t="s">
        <v>67</v>
      </c>
      <c r="E7" s="16" t="s">
        <v>66</v>
      </c>
      <c r="F7" s="16" t="s">
        <v>67</v>
      </c>
      <c r="G7" s="192"/>
      <c r="H7" s="192"/>
      <c r="I7" s="192"/>
      <c r="J7" s="16" t="s">
        <v>69</v>
      </c>
      <c r="K7" s="16" t="s">
        <v>70</v>
      </c>
      <c r="L7" s="16" t="s">
        <v>69</v>
      </c>
      <c r="M7" s="16" t="s">
        <v>70</v>
      </c>
      <c r="N7" s="33" t="s">
        <v>69</v>
      </c>
      <c r="O7" s="33" t="s">
        <v>70</v>
      </c>
      <c r="R7" s="17"/>
      <c r="S7" s="17"/>
    </row>
    <row r="8" spans="1:24" ht="15" customHeight="1">
      <c r="A8" s="16">
        <v>1</v>
      </c>
      <c r="B8" s="52"/>
      <c r="C8" s="19"/>
      <c r="D8" s="19"/>
      <c r="E8" s="19"/>
      <c r="F8" s="19"/>
      <c r="G8" s="19"/>
      <c r="H8" s="31"/>
      <c r="I8" s="22" t="str">
        <f t="shared" ref="I8:I39" si="0">IF(H8="","",DATEDIF(H8,DATE(YEAR($L$2),12,31),"Y"))</f>
        <v/>
      </c>
      <c r="J8" s="19"/>
      <c r="K8" s="20"/>
      <c r="L8" s="37"/>
      <c r="M8" s="20"/>
      <c r="N8" s="35"/>
      <c r="O8" s="36"/>
      <c r="P8" s="1" t="str">
        <f>C8&amp;D8</f>
        <v/>
      </c>
      <c r="Q8" s="1" t="str">
        <f>I8</f>
        <v/>
      </c>
      <c r="R8" s="1" t="str">
        <f>IF(G8="男",COUNTA(J8,L8,N8),"")</f>
        <v/>
      </c>
      <c r="S8" s="1" t="str">
        <f>IF(G8="女",COUNTA(J8,L8,N8),"")</f>
        <v/>
      </c>
      <c r="T8" s="54" t="s">
        <v>182</v>
      </c>
      <c r="U8" s="15" t="s">
        <v>71</v>
      </c>
    </row>
    <row r="9" spans="1:24" ht="15" customHeight="1">
      <c r="A9" s="16">
        <v>2</v>
      </c>
      <c r="B9" s="52"/>
      <c r="C9" s="19"/>
      <c r="D9" s="19"/>
      <c r="E9" s="19"/>
      <c r="F9" s="19"/>
      <c r="G9" s="19"/>
      <c r="H9" s="31"/>
      <c r="I9" s="22" t="str">
        <f t="shared" si="0"/>
        <v/>
      </c>
      <c r="J9" s="37"/>
      <c r="K9" s="20"/>
      <c r="L9" s="37"/>
      <c r="M9" s="20"/>
      <c r="N9" s="35"/>
      <c r="O9" s="36"/>
      <c r="P9" s="1" t="str">
        <f t="shared" ref="P9:P13" si="1">C9&amp;D9</f>
        <v/>
      </c>
      <c r="Q9" s="1" t="str">
        <f t="shared" ref="Q9:Q13" si="2">I9</f>
        <v/>
      </c>
      <c r="R9" s="1" t="str">
        <f t="shared" ref="R9:R13" si="3">IF(G9="男",COUNTA(J9,L9,N9),"")</f>
        <v/>
      </c>
      <c r="S9" s="1" t="str">
        <f t="shared" ref="S9:S13" si="4">IF(G9="女",COUNTA(J9,L9,N9),"")</f>
        <v/>
      </c>
      <c r="U9" s="15" t="s">
        <v>72</v>
      </c>
    </row>
    <row r="10" spans="1:24" ht="15" customHeight="1">
      <c r="A10" s="16">
        <v>3</v>
      </c>
      <c r="B10" s="52"/>
      <c r="C10" s="19"/>
      <c r="D10" s="19"/>
      <c r="E10" s="19"/>
      <c r="F10" s="19"/>
      <c r="G10" s="24"/>
      <c r="H10" s="31"/>
      <c r="I10" s="22" t="str">
        <f t="shared" si="0"/>
        <v/>
      </c>
      <c r="J10" s="37"/>
      <c r="K10" s="20"/>
      <c r="L10" s="37"/>
      <c r="M10" s="20"/>
      <c r="N10" s="35"/>
      <c r="O10" s="36"/>
      <c r="P10" s="1" t="str">
        <f t="shared" si="1"/>
        <v/>
      </c>
      <c r="Q10" s="1" t="str">
        <f t="shared" si="2"/>
        <v/>
      </c>
      <c r="R10" s="1" t="str">
        <f t="shared" si="3"/>
        <v/>
      </c>
      <c r="S10" s="1" t="str">
        <f t="shared" si="4"/>
        <v/>
      </c>
    </row>
    <row r="11" spans="1:24" ht="15" customHeight="1">
      <c r="A11" s="16">
        <v>4</v>
      </c>
      <c r="B11" s="52"/>
      <c r="C11" s="19"/>
      <c r="D11" s="19"/>
      <c r="E11" s="19"/>
      <c r="F11" s="19"/>
      <c r="G11" s="24"/>
      <c r="H11" s="31"/>
      <c r="I11" s="22" t="str">
        <f t="shared" si="0"/>
        <v/>
      </c>
      <c r="J11" s="37"/>
      <c r="K11" s="20"/>
      <c r="L11" s="37"/>
      <c r="M11" s="20"/>
      <c r="N11" s="35"/>
      <c r="O11" s="36"/>
      <c r="P11" s="1" t="str">
        <f t="shared" si="1"/>
        <v/>
      </c>
      <c r="Q11" s="1" t="str">
        <f t="shared" si="2"/>
        <v/>
      </c>
      <c r="R11" s="1" t="str">
        <f t="shared" si="3"/>
        <v/>
      </c>
      <c r="S11" s="1" t="str">
        <f t="shared" si="4"/>
        <v/>
      </c>
      <c r="T11" s="54" t="s">
        <v>182</v>
      </c>
      <c r="U11" s="15" t="s">
        <v>176</v>
      </c>
      <c r="V11" s="15"/>
      <c r="W11" s="15" t="s">
        <v>177</v>
      </c>
    </row>
    <row r="12" spans="1:24" ht="15" customHeight="1">
      <c r="A12" s="16">
        <v>5</v>
      </c>
      <c r="B12" s="52"/>
      <c r="C12" s="19"/>
      <c r="D12" s="21"/>
      <c r="E12" s="19"/>
      <c r="F12" s="19"/>
      <c r="G12" s="24"/>
      <c r="H12" s="31"/>
      <c r="I12" s="22" t="str">
        <f t="shared" si="0"/>
        <v/>
      </c>
      <c r="J12" s="37"/>
      <c r="K12" s="20"/>
      <c r="L12" s="37"/>
      <c r="M12" s="20"/>
      <c r="N12" s="35"/>
      <c r="O12" s="36"/>
      <c r="P12" s="1" t="str">
        <f t="shared" si="1"/>
        <v/>
      </c>
      <c r="Q12" s="1" t="str">
        <f t="shared" si="2"/>
        <v/>
      </c>
      <c r="R12" s="1" t="str">
        <f t="shared" si="3"/>
        <v/>
      </c>
      <c r="S12" s="1" t="str">
        <f t="shared" si="4"/>
        <v/>
      </c>
      <c r="U12" s="15"/>
      <c r="V12" s="15"/>
      <c r="W12" s="15" t="s">
        <v>178</v>
      </c>
    </row>
    <row r="13" spans="1:24" ht="15" customHeight="1">
      <c r="A13" s="16">
        <v>6</v>
      </c>
      <c r="B13" s="52"/>
      <c r="C13" s="19"/>
      <c r="D13" s="19"/>
      <c r="E13" s="19"/>
      <c r="F13" s="19"/>
      <c r="G13" s="19"/>
      <c r="H13" s="31"/>
      <c r="I13" s="22" t="str">
        <f t="shared" si="0"/>
        <v/>
      </c>
      <c r="J13" s="37"/>
      <c r="K13" s="20"/>
      <c r="L13" s="37"/>
      <c r="M13" s="20"/>
      <c r="N13" s="35"/>
      <c r="O13" s="36"/>
      <c r="P13" s="1" t="str">
        <f t="shared" si="1"/>
        <v/>
      </c>
      <c r="Q13" s="1" t="str">
        <f t="shared" si="2"/>
        <v/>
      </c>
      <c r="R13" s="1" t="str">
        <f t="shared" si="3"/>
        <v/>
      </c>
      <c r="S13" s="1" t="str">
        <f t="shared" si="4"/>
        <v/>
      </c>
      <c r="X13" s="15"/>
    </row>
    <row r="14" spans="1:24" ht="15" customHeight="1">
      <c r="A14" s="16">
        <v>7</v>
      </c>
      <c r="B14" s="52"/>
      <c r="C14" s="19"/>
      <c r="D14" s="19"/>
      <c r="E14" s="19"/>
      <c r="F14" s="19"/>
      <c r="G14" s="19"/>
      <c r="H14" s="31"/>
      <c r="I14" s="22" t="str">
        <f t="shared" si="0"/>
        <v/>
      </c>
      <c r="J14" s="37"/>
      <c r="K14" s="20"/>
      <c r="L14" s="37"/>
      <c r="M14" s="20"/>
      <c r="N14" s="35"/>
      <c r="O14" s="36"/>
      <c r="P14" s="1" t="str">
        <f t="shared" ref="P14:P77" si="5">C14&amp;D14</f>
        <v/>
      </c>
      <c r="Q14" s="1" t="str">
        <f t="shared" ref="Q14:Q77" si="6">I14</f>
        <v/>
      </c>
      <c r="R14" s="1" t="str">
        <f t="shared" ref="R14:R77" si="7">IF(G14="男",COUNTA(J14,L14,N14),"")</f>
        <v/>
      </c>
      <c r="S14" s="1" t="str">
        <f t="shared" ref="S14:S77" si="8">IF(G14="女",COUNTA(J14,L14,N14),"")</f>
        <v/>
      </c>
      <c r="X14" s="15"/>
    </row>
    <row r="15" spans="1:24" ht="15" customHeight="1">
      <c r="A15" s="16">
        <v>8</v>
      </c>
      <c r="B15" s="52"/>
      <c r="C15" s="19"/>
      <c r="D15" s="19"/>
      <c r="E15" s="19"/>
      <c r="F15" s="19"/>
      <c r="G15" s="19"/>
      <c r="H15" s="31"/>
      <c r="I15" s="22" t="str">
        <f t="shared" si="0"/>
        <v/>
      </c>
      <c r="J15" s="37"/>
      <c r="K15" s="20"/>
      <c r="L15" s="37"/>
      <c r="M15" s="20"/>
      <c r="N15" s="35"/>
      <c r="O15" s="36"/>
      <c r="P15" s="1" t="str">
        <f t="shared" si="5"/>
        <v/>
      </c>
      <c r="Q15" s="1" t="str">
        <f t="shared" si="6"/>
        <v/>
      </c>
      <c r="R15" s="1" t="str">
        <f t="shared" si="7"/>
        <v/>
      </c>
      <c r="S15" s="1" t="str">
        <f t="shared" si="8"/>
        <v/>
      </c>
    </row>
    <row r="16" spans="1:24" ht="15" customHeight="1">
      <c r="A16" s="16">
        <v>9</v>
      </c>
      <c r="B16" s="52"/>
      <c r="C16" s="19"/>
      <c r="D16" s="19"/>
      <c r="E16" s="19"/>
      <c r="F16" s="19"/>
      <c r="G16" s="19"/>
      <c r="H16" s="31"/>
      <c r="I16" s="22" t="str">
        <f t="shared" si="0"/>
        <v/>
      </c>
      <c r="J16" s="37"/>
      <c r="K16" s="20"/>
      <c r="L16" s="37"/>
      <c r="M16" s="20"/>
      <c r="N16" s="35"/>
      <c r="O16" s="36"/>
      <c r="P16" s="1" t="str">
        <f t="shared" si="5"/>
        <v/>
      </c>
      <c r="Q16" s="1" t="str">
        <f t="shared" si="6"/>
        <v/>
      </c>
      <c r="R16" s="1" t="str">
        <f t="shared" si="7"/>
        <v/>
      </c>
      <c r="S16" s="1" t="str">
        <f t="shared" si="8"/>
        <v/>
      </c>
    </row>
    <row r="17" spans="1:19" ht="15" customHeight="1">
      <c r="A17" s="16">
        <v>10</v>
      </c>
      <c r="B17" s="52"/>
      <c r="C17" s="19"/>
      <c r="D17" s="19"/>
      <c r="E17" s="19"/>
      <c r="F17" s="19"/>
      <c r="G17" s="19"/>
      <c r="H17" s="31"/>
      <c r="I17" s="22" t="str">
        <f t="shared" si="0"/>
        <v/>
      </c>
      <c r="J17" s="37"/>
      <c r="K17" s="20"/>
      <c r="L17" s="37"/>
      <c r="M17" s="20"/>
      <c r="N17" s="35"/>
      <c r="O17" s="36"/>
      <c r="P17" s="1" t="str">
        <f t="shared" si="5"/>
        <v/>
      </c>
      <c r="Q17" s="1" t="str">
        <f t="shared" si="6"/>
        <v/>
      </c>
      <c r="R17" s="1" t="str">
        <f t="shared" si="7"/>
        <v/>
      </c>
      <c r="S17" s="1" t="str">
        <f t="shared" si="8"/>
        <v/>
      </c>
    </row>
    <row r="18" spans="1:19" ht="15" customHeight="1">
      <c r="A18" s="16">
        <v>11</v>
      </c>
      <c r="B18" s="52"/>
      <c r="C18" s="19"/>
      <c r="D18" s="19"/>
      <c r="E18" s="19"/>
      <c r="F18" s="19"/>
      <c r="G18" s="19"/>
      <c r="H18" s="31"/>
      <c r="I18" s="22" t="str">
        <f t="shared" si="0"/>
        <v/>
      </c>
      <c r="J18" s="37"/>
      <c r="K18" s="20"/>
      <c r="L18" s="37"/>
      <c r="M18" s="20"/>
      <c r="N18" s="35"/>
      <c r="O18" s="36"/>
      <c r="P18" s="1" t="str">
        <f t="shared" si="5"/>
        <v/>
      </c>
      <c r="Q18" s="1" t="str">
        <f t="shared" si="6"/>
        <v/>
      </c>
      <c r="R18" s="1" t="str">
        <f t="shared" si="7"/>
        <v/>
      </c>
      <c r="S18" s="1" t="str">
        <f t="shared" si="8"/>
        <v/>
      </c>
    </row>
    <row r="19" spans="1:19" ht="15" customHeight="1">
      <c r="A19" s="16">
        <v>12</v>
      </c>
      <c r="B19" s="52"/>
      <c r="C19" s="19"/>
      <c r="D19" s="19"/>
      <c r="E19" s="19"/>
      <c r="F19" s="19"/>
      <c r="G19" s="19"/>
      <c r="H19" s="31"/>
      <c r="I19" s="22" t="str">
        <f t="shared" si="0"/>
        <v/>
      </c>
      <c r="J19" s="37"/>
      <c r="K19" s="20"/>
      <c r="L19" s="37"/>
      <c r="M19" s="20"/>
      <c r="N19" s="35"/>
      <c r="O19" s="36"/>
      <c r="P19" s="1" t="str">
        <f t="shared" si="5"/>
        <v/>
      </c>
      <c r="Q19" s="1" t="str">
        <f t="shared" si="6"/>
        <v/>
      </c>
      <c r="R19" s="1" t="str">
        <f t="shared" si="7"/>
        <v/>
      </c>
      <c r="S19" s="1" t="str">
        <f t="shared" si="8"/>
        <v/>
      </c>
    </row>
    <row r="20" spans="1:19" ht="15" customHeight="1">
      <c r="A20" s="16">
        <v>13</v>
      </c>
      <c r="B20" s="52"/>
      <c r="C20" s="19"/>
      <c r="D20" s="19"/>
      <c r="E20" s="19"/>
      <c r="F20" s="19"/>
      <c r="G20" s="19"/>
      <c r="H20" s="31"/>
      <c r="I20" s="22" t="str">
        <f t="shared" si="0"/>
        <v/>
      </c>
      <c r="J20" s="37"/>
      <c r="K20" s="20"/>
      <c r="L20" s="37"/>
      <c r="M20" s="20"/>
      <c r="N20" s="35"/>
      <c r="O20" s="36"/>
      <c r="P20" s="1" t="str">
        <f t="shared" si="5"/>
        <v/>
      </c>
      <c r="Q20" s="1" t="str">
        <f t="shared" si="6"/>
        <v/>
      </c>
      <c r="R20" s="1" t="str">
        <f t="shared" si="7"/>
        <v/>
      </c>
      <c r="S20" s="1" t="str">
        <f t="shared" si="8"/>
        <v/>
      </c>
    </row>
    <row r="21" spans="1:19" ht="15" customHeight="1">
      <c r="A21" s="16">
        <v>14</v>
      </c>
      <c r="B21" s="52"/>
      <c r="C21" s="19"/>
      <c r="D21" s="19"/>
      <c r="E21" s="19"/>
      <c r="F21" s="19"/>
      <c r="G21" s="19"/>
      <c r="H21" s="31"/>
      <c r="I21" s="22" t="str">
        <f t="shared" si="0"/>
        <v/>
      </c>
      <c r="J21" s="37"/>
      <c r="K21" s="20"/>
      <c r="L21" s="37"/>
      <c r="M21" s="20"/>
      <c r="N21" s="35"/>
      <c r="O21" s="36"/>
      <c r="P21" s="1" t="str">
        <f t="shared" si="5"/>
        <v/>
      </c>
      <c r="Q21" s="1" t="str">
        <f t="shared" si="6"/>
        <v/>
      </c>
      <c r="R21" s="1" t="str">
        <f t="shared" si="7"/>
        <v/>
      </c>
      <c r="S21" s="1" t="str">
        <f t="shared" si="8"/>
        <v/>
      </c>
    </row>
    <row r="22" spans="1:19" ht="15" customHeight="1">
      <c r="A22" s="16">
        <v>15</v>
      </c>
      <c r="B22" s="52"/>
      <c r="C22" s="19"/>
      <c r="D22" s="19"/>
      <c r="E22" s="19"/>
      <c r="F22" s="19"/>
      <c r="G22" s="19"/>
      <c r="H22" s="31"/>
      <c r="I22" s="22" t="str">
        <f t="shared" si="0"/>
        <v/>
      </c>
      <c r="J22" s="37"/>
      <c r="K22" s="20"/>
      <c r="L22" s="37"/>
      <c r="M22" s="20"/>
      <c r="N22" s="35"/>
      <c r="O22" s="36"/>
      <c r="P22" s="1" t="str">
        <f t="shared" si="5"/>
        <v/>
      </c>
      <c r="Q22" s="1" t="str">
        <f t="shared" si="6"/>
        <v/>
      </c>
      <c r="R22" s="1" t="str">
        <f t="shared" si="7"/>
        <v/>
      </c>
      <c r="S22" s="1" t="str">
        <f t="shared" si="8"/>
        <v/>
      </c>
    </row>
    <row r="23" spans="1:19" ht="15" customHeight="1">
      <c r="A23" s="16">
        <v>16</v>
      </c>
      <c r="B23" s="52"/>
      <c r="C23" s="19"/>
      <c r="D23" s="19"/>
      <c r="E23" s="19"/>
      <c r="F23" s="19"/>
      <c r="G23" s="19"/>
      <c r="H23" s="31"/>
      <c r="I23" s="22" t="str">
        <f t="shared" si="0"/>
        <v/>
      </c>
      <c r="J23" s="37"/>
      <c r="K23" s="20"/>
      <c r="L23" s="37"/>
      <c r="M23" s="20"/>
      <c r="N23" s="35"/>
      <c r="O23" s="36"/>
      <c r="P23" s="1" t="str">
        <f t="shared" si="5"/>
        <v/>
      </c>
      <c r="Q23" s="1" t="str">
        <f t="shared" si="6"/>
        <v/>
      </c>
      <c r="R23" s="1" t="str">
        <f t="shared" si="7"/>
        <v/>
      </c>
      <c r="S23" s="1" t="str">
        <f t="shared" si="8"/>
        <v/>
      </c>
    </row>
    <row r="24" spans="1:19" ht="15" customHeight="1">
      <c r="A24" s="16">
        <v>17</v>
      </c>
      <c r="B24" s="52"/>
      <c r="C24" s="19"/>
      <c r="D24" s="19"/>
      <c r="E24" s="19"/>
      <c r="F24" s="19"/>
      <c r="G24" s="19"/>
      <c r="H24" s="31"/>
      <c r="I24" s="22" t="str">
        <f t="shared" si="0"/>
        <v/>
      </c>
      <c r="J24" s="37"/>
      <c r="K24" s="20"/>
      <c r="L24" s="37"/>
      <c r="M24" s="20"/>
      <c r="N24" s="35"/>
      <c r="O24" s="36"/>
      <c r="P24" s="1" t="str">
        <f t="shared" si="5"/>
        <v/>
      </c>
      <c r="Q24" s="1" t="str">
        <f t="shared" si="6"/>
        <v/>
      </c>
      <c r="R24" s="1" t="str">
        <f t="shared" si="7"/>
        <v/>
      </c>
      <c r="S24" s="1" t="str">
        <f t="shared" si="8"/>
        <v/>
      </c>
    </row>
    <row r="25" spans="1:19" ht="15" customHeight="1">
      <c r="A25" s="16">
        <v>18</v>
      </c>
      <c r="B25" s="52"/>
      <c r="C25" s="19"/>
      <c r="D25" s="19"/>
      <c r="E25" s="19"/>
      <c r="F25" s="19"/>
      <c r="G25" s="19"/>
      <c r="H25" s="31"/>
      <c r="I25" s="22" t="str">
        <f t="shared" si="0"/>
        <v/>
      </c>
      <c r="J25" s="37"/>
      <c r="K25" s="20"/>
      <c r="L25" s="37"/>
      <c r="M25" s="20"/>
      <c r="N25" s="35"/>
      <c r="O25" s="36"/>
      <c r="P25" s="1" t="str">
        <f t="shared" si="5"/>
        <v/>
      </c>
      <c r="Q25" s="1" t="str">
        <f t="shared" si="6"/>
        <v/>
      </c>
      <c r="R25" s="1" t="str">
        <f t="shared" si="7"/>
        <v/>
      </c>
      <c r="S25" s="1" t="str">
        <f t="shared" si="8"/>
        <v/>
      </c>
    </row>
    <row r="26" spans="1:19" ht="15" customHeight="1">
      <c r="A26" s="16">
        <v>19</v>
      </c>
      <c r="B26" s="52"/>
      <c r="C26" s="19"/>
      <c r="D26" s="19"/>
      <c r="E26" s="19"/>
      <c r="F26" s="19"/>
      <c r="G26" s="19"/>
      <c r="H26" s="31"/>
      <c r="I26" s="22" t="str">
        <f t="shared" si="0"/>
        <v/>
      </c>
      <c r="J26" s="37"/>
      <c r="K26" s="20"/>
      <c r="L26" s="37"/>
      <c r="M26" s="20"/>
      <c r="N26" s="35"/>
      <c r="O26" s="36"/>
      <c r="P26" s="1" t="str">
        <f t="shared" si="5"/>
        <v/>
      </c>
      <c r="Q26" s="1" t="str">
        <f t="shared" si="6"/>
        <v/>
      </c>
      <c r="R26" s="1" t="str">
        <f t="shared" si="7"/>
        <v/>
      </c>
      <c r="S26" s="1" t="str">
        <f t="shared" si="8"/>
        <v/>
      </c>
    </row>
    <row r="27" spans="1:19" ht="15" customHeight="1">
      <c r="A27" s="16">
        <v>20</v>
      </c>
      <c r="B27" s="52"/>
      <c r="C27" s="19"/>
      <c r="D27" s="19"/>
      <c r="E27" s="19"/>
      <c r="F27" s="19"/>
      <c r="G27" s="19"/>
      <c r="H27" s="31"/>
      <c r="I27" s="22" t="str">
        <f t="shared" si="0"/>
        <v/>
      </c>
      <c r="J27" s="37"/>
      <c r="K27" s="20"/>
      <c r="L27" s="37"/>
      <c r="M27" s="20"/>
      <c r="N27" s="35"/>
      <c r="O27" s="36"/>
      <c r="P27" s="1" t="str">
        <f t="shared" si="5"/>
        <v/>
      </c>
      <c r="Q27" s="1" t="str">
        <f t="shared" si="6"/>
        <v/>
      </c>
      <c r="R27" s="1" t="str">
        <f t="shared" si="7"/>
        <v/>
      </c>
      <c r="S27" s="1" t="str">
        <f t="shared" si="8"/>
        <v/>
      </c>
    </row>
    <row r="28" spans="1:19" ht="15" customHeight="1">
      <c r="A28" s="16">
        <v>21</v>
      </c>
      <c r="B28" s="52"/>
      <c r="C28" s="19"/>
      <c r="D28" s="19"/>
      <c r="E28" s="19"/>
      <c r="F28" s="19"/>
      <c r="G28" s="19"/>
      <c r="H28" s="31"/>
      <c r="I28" s="22" t="str">
        <f t="shared" si="0"/>
        <v/>
      </c>
      <c r="J28" s="37"/>
      <c r="K28" s="20"/>
      <c r="L28" s="37"/>
      <c r="M28" s="20"/>
      <c r="N28" s="35"/>
      <c r="O28" s="36"/>
      <c r="P28" s="1" t="str">
        <f t="shared" si="5"/>
        <v/>
      </c>
      <c r="Q28" s="1" t="str">
        <f t="shared" si="6"/>
        <v/>
      </c>
      <c r="R28" s="1" t="str">
        <f t="shared" si="7"/>
        <v/>
      </c>
      <c r="S28" s="1" t="str">
        <f t="shared" si="8"/>
        <v/>
      </c>
    </row>
    <row r="29" spans="1:19" ht="15" customHeight="1">
      <c r="A29" s="16">
        <v>22</v>
      </c>
      <c r="B29" s="52"/>
      <c r="C29" s="19"/>
      <c r="D29" s="19"/>
      <c r="E29" s="19"/>
      <c r="F29" s="19"/>
      <c r="G29" s="19"/>
      <c r="H29" s="31"/>
      <c r="I29" s="22" t="str">
        <f t="shared" si="0"/>
        <v/>
      </c>
      <c r="J29" s="37"/>
      <c r="K29" s="20"/>
      <c r="L29" s="37"/>
      <c r="M29" s="20"/>
      <c r="N29" s="35"/>
      <c r="O29" s="36"/>
      <c r="P29" s="1" t="str">
        <f t="shared" si="5"/>
        <v/>
      </c>
      <c r="Q29" s="1" t="str">
        <f t="shared" si="6"/>
        <v/>
      </c>
      <c r="R29" s="1" t="str">
        <f t="shared" si="7"/>
        <v/>
      </c>
      <c r="S29" s="1" t="str">
        <f t="shared" si="8"/>
        <v/>
      </c>
    </row>
    <row r="30" spans="1:19" ht="15" customHeight="1">
      <c r="A30" s="16">
        <v>23</v>
      </c>
      <c r="B30" s="52"/>
      <c r="C30" s="19"/>
      <c r="D30" s="19"/>
      <c r="E30" s="19"/>
      <c r="F30" s="19"/>
      <c r="G30" s="19"/>
      <c r="H30" s="31"/>
      <c r="I30" s="22" t="str">
        <f t="shared" si="0"/>
        <v/>
      </c>
      <c r="J30" s="37"/>
      <c r="K30" s="20"/>
      <c r="L30" s="37"/>
      <c r="M30" s="20"/>
      <c r="N30" s="35"/>
      <c r="O30" s="36"/>
      <c r="P30" s="1" t="str">
        <f t="shared" si="5"/>
        <v/>
      </c>
      <c r="Q30" s="1" t="str">
        <f t="shared" si="6"/>
        <v/>
      </c>
      <c r="R30" s="1" t="str">
        <f t="shared" si="7"/>
        <v/>
      </c>
      <c r="S30" s="1" t="str">
        <f t="shared" si="8"/>
        <v/>
      </c>
    </row>
    <row r="31" spans="1:19" ht="15" customHeight="1">
      <c r="A31" s="16">
        <v>24</v>
      </c>
      <c r="B31" s="52"/>
      <c r="C31" s="19"/>
      <c r="D31" s="19"/>
      <c r="E31" s="19"/>
      <c r="F31" s="19"/>
      <c r="G31" s="19"/>
      <c r="H31" s="31"/>
      <c r="I31" s="22" t="str">
        <f t="shared" si="0"/>
        <v/>
      </c>
      <c r="J31" s="37"/>
      <c r="K31" s="20"/>
      <c r="L31" s="37"/>
      <c r="M31" s="20"/>
      <c r="N31" s="35"/>
      <c r="O31" s="36"/>
      <c r="P31" s="1" t="str">
        <f t="shared" si="5"/>
        <v/>
      </c>
      <c r="Q31" s="1" t="str">
        <f t="shared" si="6"/>
        <v/>
      </c>
      <c r="R31" s="1" t="str">
        <f t="shared" si="7"/>
        <v/>
      </c>
      <c r="S31" s="1" t="str">
        <f t="shared" si="8"/>
        <v/>
      </c>
    </row>
    <row r="32" spans="1:19" ht="15" customHeight="1">
      <c r="A32" s="16">
        <v>25</v>
      </c>
      <c r="B32" s="52"/>
      <c r="C32" s="19"/>
      <c r="D32" s="19"/>
      <c r="E32" s="19"/>
      <c r="F32" s="19"/>
      <c r="G32" s="19"/>
      <c r="H32" s="31"/>
      <c r="I32" s="22" t="str">
        <f t="shared" si="0"/>
        <v/>
      </c>
      <c r="J32" s="37"/>
      <c r="K32" s="20"/>
      <c r="L32" s="37"/>
      <c r="M32" s="20"/>
      <c r="N32" s="35"/>
      <c r="O32" s="36"/>
      <c r="P32" s="1" t="str">
        <f t="shared" si="5"/>
        <v/>
      </c>
      <c r="Q32" s="1" t="str">
        <f t="shared" si="6"/>
        <v/>
      </c>
      <c r="R32" s="1" t="str">
        <f t="shared" si="7"/>
        <v/>
      </c>
      <c r="S32" s="1" t="str">
        <f t="shared" si="8"/>
        <v/>
      </c>
    </row>
    <row r="33" spans="1:19" ht="15" customHeight="1">
      <c r="A33" s="16">
        <v>26</v>
      </c>
      <c r="B33" s="52"/>
      <c r="C33" s="19"/>
      <c r="D33" s="19"/>
      <c r="E33" s="19"/>
      <c r="F33" s="19"/>
      <c r="G33" s="19"/>
      <c r="H33" s="31"/>
      <c r="I33" s="22" t="str">
        <f t="shared" si="0"/>
        <v/>
      </c>
      <c r="J33" s="37"/>
      <c r="K33" s="20"/>
      <c r="L33" s="37"/>
      <c r="M33" s="20"/>
      <c r="N33" s="35"/>
      <c r="O33" s="36"/>
      <c r="P33" s="1" t="str">
        <f t="shared" si="5"/>
        <v/>
      </c>
      <c r="Q33" s="1" t="str">
        <f t="shared" si="6"/>
        <v/>
      </c>
      <c r="R33" s="1" t="str">
        <f t="shared" si="7"/>
        <v/>
      </c>
      <c r="S33" s="1" t="str">
        <f t="shared" si="8"/>
        <v/>
      </c>
    </row>
    <row r="34" spans="1:19" ht="15" customHeight="1">
      <c r="A34" s="16">
        <v>27</v>
      </c>
      <c r="B34" s="52"/>
      <c r="C34" s="19"/>
      <c r="D34" s="19"/>
      <c r="E34" s="19"/>
      <c r="F34" s="19"/>
      <c r="G34" s="19"/>
      <c r="H34" s="31"/>
      <c r="I34" s="22" t="str">
        <f t="shared" si="0"/>
        <v/>
      </c>
      <c r="J34" s="37"/>
      <c r="K34" s="20"/>
      <c r="L34" s="37"/>
      <c r="M34" s="20"/>
      <c r="N34" s="35"/>
      <c r="O34" s="36"/>
      <c r="P34" s="1" t="str">
        <f t="shared" si="5"/>
        <v/>
      </c>
      <c r="Q34" s="1" t="str">
        <f t="shared" si="6"/>
        <v/>
      </c>
      <c r="R34" s="1" t="str">
        <f t="shared" si="7"/>
        <v/>
      </c>
      <c r="S34" s="1" t="str">
        <f t="shared" si="8"/>
        <v/>
      </c>
    </row>
    <row r="35" spans="1:19" ht="15" customHeight="1">
      <c r="A35" s="16">
        <v>28</v>
      </c>
      <c r="B35" s="52"/>
      <c r="C35" s="19"/>
      <c r="D35" s="19"/>
      <c r="E35" s="19"/>
      <c r="F35" s="19"/>
      <c r="G35" s="19"/>
      <c r="H35" s="31"/>
      <c r="I35" s="22" t="str">
        <f t="shared" si="0"/>
        <v/>
      </c>
      <c r="J35" s="37"/>
      <c r="K35" s="20"/>
      <c r="L35" s="37"/>
      <c r="M35" s="20"/>
      <c r="N35" s="35"/>
      <c r="O35" s="36"/>
      <c r="P35" s="1" t="str">
        <f t="shared" si="5"/>
        <v/>
      </c>
      <c r="Q35" s="1" t="str">
        <f t="shared" si="6"/>
        <v/>
      </c>
      <c r="R35" s="1" t="str">
        <f t="shared" si="7"/>
        <v/>
      </c>
      <c r="S35" s="1" t="str">
        <f t="shared" si="8"/>
        <v/>
      </c>
    </row>
    <row r="36" spans="1:19" ht="15" customHeight="1">
      <c r="A36" s="16">
        <v>29</v>
      </c>
      <c r="B36" s="52"/>
      <c r="C36" s="19"/>
      <c r="D36" s="19"/>
      <c r="E36" s="19"/>
      <c r="F36" s="19"/>
      <c r="G36" s="19"/>
      <c r="H36" s="31"/>
      <c r="I36" s="22" t="str">
        <f t="shared" si="0"/>
        <v/>
      </c>
      <c r="J36" s="37"/>
      <c r="K36" s="20"/>
      <c r="L36" s="37"/>
      <c r="M36" s="20"/>
      <c r="N36" s="35"/>
      <c r="O36" s="36"/>
      <c r="P36" s="1" t="str">
        <f t="shared" si="5"/>
        <v/>
      </c>
      <c r="Q36" s="1" t="str">
        <f t="shared" si="6"/>
        <v/>
      </c>
      <c r="R36" s="1" t="str">
        <f t="shared" si="7"/>
        <v/>
      </c>
      <c r="S36" s="1" t="str">
        <f t="shared" si="8"/>
        <v/>
      </c>
    </row>
    <row r="37" spans="1:19" ht="15" customHeight="1">
      <c r="A37" s="16">
        <v>30</v>
      </c>
      <c r="B37" s="52"/>
      <c r="C37" s="19"/>
      <c r="D37" s="19"/>
      <c r="E37" s="19"/>
      <c r="F37" s="19"/>
      <c r="G37" s="19"/>
      <c r="H37" s="31"/>
      <c r="I37" s="22" t="str">
        <f t="shared" si="0"/>
        <v/>
      </c>
      <c r="J37" s="37"/>
      <c r="K37" s="20"/>
      <c r="L37" s="37"/>
      <c r="M37" s="20"/>
      <c r="N37" s="35"/>
      <c r="O37" s="36"/>
      <c r="P37" s="1" t="str">
        <f t="shared" si="5"/>
        <v/>
      </c>
      <c r="Q37" s="1" t="str">
        <f t="shared" si="6"/>
        <v/>
      </c>
      <c r="R37" s="1" t="str">
        <f t="shared" si="7"/>
        <v/>
      </c>
      <c r="S37" s="1" t="str">
        <f t="shared" si="8"/>
        <v/>
      </c>
    </row>
    <row r="38" spans="1:19" ht="15" customHeight="1">
      <c r="A38" s="16">
        <v>31</v>
      </c>
      <c r="B38" s="52"/>
      <c r="C38" s="19"/>
      <c r="D38" s="19"/>
      <c r="E38" s="19"/>
      <c r="F38" s="19"/>
      <c r="G38" s="19"/>
      <c r="H38" s="31"/>
      <c r="I38" s="22" t="str">
        <f t="shared" si="0"/>
        <v/>
      </c>
      <c r="J38" s="37"/>
      <c r="K38" s="20"/>
      <c r="L38" s="37"/>
      <c r="M38" s="20"/>
      <c r="N38" s="35"/>
      <c r="O38" s="36"/>
      <c r="P38" s="1" t="str">
        <f t="shared" si="5"/>
        <v/>
      </c>
      <c r="Q38" s="1" t="str">
        <f t="shared" si="6"/>
        <v/>
      </c>
      <c r="R38" s="1" t="str">
        <f t="shared" si="7"/>
        <v/>
      </c>
      <c r="S38" s="1" t="str">
        <f t="shared" si="8"/>
        <v/>
      </c>
    </row>
    <row r="39" spans="1:19" ht="15" customHeight="1">
      <c r="A39" s="16">
        <v>32</v>
      </c>
      <c r="B39" s="52"/>
      <c r="C39" s="19"/>
      <c r="D39" s="19"/>
      <c r="E39" s="19"/>
      <c r="F39" s="19"/>
      <c r="G39" s="19"/>
      <c r="H39" s="31"/>
      <c r="I39" s="22" t="str">
        <f t="shared" si="0"/>
        <v/>
      </c>
      <c r="J39" s="37"/>
      <c r="K39" s="20"/>
      <c r="L39" s="37"/>
      <c r="M39" s="20"/>
      <c r="N39" s="35"/>
      <c r="O39" s="36"/>
      <c r="P39" s="1" t="str">
        <f t="shared" si="5"/>
        <v/>
      </c>
      <c r="Q39" s="1" t="str">
        <f t="shared" si="6"/>
        <v/>
      </c>
      <c r="R39" s="1" t="str">
        <f t="shared" si="7"/>
        <v/>
      </c>
      <c r="S39" s="1" t="str">
        <f t="shared" si="8"/>
        <v/>
      </c>
    </row>
    <row r="40" spans="1:19" ht="15" customHeight="1">
      <c r="A40" s="16">
        <v>33</v>
      </c>
      <c r="B40" s="52"/>
      <c r="C40" s="19"/>
      <c r="D40" s="19"/>
      <c r="E40" s="19"/>
      <c r="F40" s="19"/>
      <c r="G40" s="19"/>
      <c r="H40" s="31"/>
      <c r="I40" s="22" t="str">
        <f t="shared" ref="I40:I71" si="9">IF(H40="","",DATEDIF(H40,DATE(YEAR($L$2),12,31),"Y"))</f>
        <v/>
      </c>
      <c r="J40" s="37"/>
      <c r="K40" s="20"/>
      <c r="L40" s="37"/>
      <c r="M40" s="20"/>
      <c r="N40" s="35"/>
      <c r="O40" s="36"/>
      <c r="P40" s="1" t="str">
        <f t="shared" si="5"/>
        <v/>
      </c>
      <c r="Q40" s="1" t="str">
        <f t="shared" si="6"/>
        <v/>
      </c>
      <c r="R40" s="1" t="str">
        <f t="shared" si="7"/>
        <v/>
      </c>
      <c r="S40" s="1" t="str">
        <f t="shared" si="8"/>
        <v/>
      </c>
    </row>
    <row r="41" spans="1:19" ht="15" customHeight="1">
      <c r="A41" s="16">
        <v>34</v>
      </c>
      <c r="B41" s="52"/>
      <c r="C41" s="19"/>
      <c r="D41" s="19"/>
      <c r="E41" s="19"/>
      <c r="F41" s="19"/>
      <c r="G41" s="19"/>
      <c r="H41" s="31"/>
      <c r="I41" s="22" t="str">
        <f t="shared" si="9"/>
        <v/>
      </c>
      <c r="J41" s="37"/>
      <c r="K41" s="20"/>
      <c r="L41" s="37"/>
      <c r="M41" s="20"/>
      <c r="N41" s="35"/>
      <c r="O41" s="36"/>
      <c r="P41" s="1" t="str">
        <f t="shared" si="5"/>
        <v/>
      </c>
      <c r="Q41" s="1" t="str">
        <f t="shared" si="6"/>
        <v/>
      </c>
      <c r="R41" s="1" t="str">
        <f t="shared" si="7"/>
        <v/>
      </c>
      <c r="S41" s="1" t="str">
        <f t="shared" si="8"/>
        <v/>
      </c>
    </row>
    <row r="42" spans="1:19" ht="15" customHeight="1">
      <c r="A42" s="16">
        <v>35</v>
      </c>
      <c r="B42" s="52"/>
      <c r="C42" s="19"/>
      <c r="D42" s="19"/>
      <c r="E42" s="19"/>
      <c r="F42" s="19"/>
      <c r="G42" s="19"/>
      <c r="H42" s="31"/>
      <c r="I42" s="22" t="str">
        <f t="shared" si="9"/>
        <v/>
      </c>
      <c r="J42" s="37"/>
      <c r="K42" s="20"/>
      <c r="L42" s="37"/>
      <c r="M42" s="20"/>
      <c r="N42" s="35"/>
      <c r="O42" s="36"/>
      <c r="P42" s="1" t="str">
        <f t="shared" si="5"/>
        <v/>
      </c>
      <c r="Q42" s="1" t="str">
        <f t="shared" si="6"/>
        <v/>
      </c>
      <c r="R42" s="1" t="str">
        <f t="shared" si="7"/>
        <v/>
      </c>
      <c r="S42" s="1" t="str">
        <f t="shared" si="8"/>
        <v/>
      </c>
    </row>
    <row r="43" spans="1:19" ht="15" customHeight="1">
      <c r="A43" s="16">
        <v>36</v>
      </c>
      <c r="B43" s="52"/>
      <c r="C43" s="19"/>
      <c r="D43" s="19"/>
      <c r="E43" s="19"/>
      <c r="F43" s="19"/>
      <c r="G43" s="19"/>
      <c r="H43" s="31"/>
      <c r="I43" s="22" t="str">
        <f t="shared" si="9"/>
        <v/>
      </c>
      <c r="J43" s="37"/>
      <c r="K43" s="20"/>
      <c r="L43" s="37"/>
      <c r="M43" s="20"/>
      <c r="N43" s="35"/>
      <c r="O43" s="36"/>
      <c r="P43" s="1" t="str">
        <f t="shared" si="5"/>
        <v/>
      </c>
      <c r="Q43" s="1" t="str">
        <f t="shared" si="6"/>
        <v/>
      </c>
      <c r="R43" s="1" t="str">
        <f t="shared" si="7"/>
        <v/>
      </c>
      <c r="S43" s="1" t="str">
        <f t="shared" si="8"/>
        <v/>
      </c>
    </row>
    <row r="44" spans="1:19" ht="15" customHeight="1">
      <c r="A44" s="16">
        <v>37</v>
      </c>
      <c r="B44" s="52"/>
      <c r="C44" s="19"/>
      <c r="D44" s="19"/>
      <c r="E44" s="19"/>
      <c r="F44" s="19"/>
      <c r="G44" s="19"/>
      <c r="H44" s="31"/>
      <c r="I44" s="22" t="str">
        <f t="shared" si="9"/>
        <v/>
      </c>
      <c r="J44" s="37"/>
      <c r="K44" s="20"/>
      <c r="L44" s="37"/>
      <c r="M44" s="20"/>
      <c r="N44" s="35"/>
      <c r="O44" s="36"/>
      <c r="P44" s="1" t="str">
        <f t="shared" si="5"/>
        <v/>
      </c>
      <c r="Q44" s="1" t="str">
        <f t="shared" si="6"/>
        <v/>
      </c>
      <c r="R44" s="1" t="str">
        <f t="shared" si="7"/>
        <v/>
      </c>
      <c r="S44" s="1" t="str">
        <f t="shared" si="8"/>
        <v/>
      </c>
    </row>
    <row r="45" spans="1:19" ht="15" customHeight="1">
      <c r="A45" s="16">
        <v>38</v>
      </c>
      <c r="B45" s="52"/>
      <c r="C45" s="19"/>
      <c r="D45" s="19"/>
      <c r="E45" s="19"/>
      <c r="F45" s="19"/>
      <c r="G45" s="19"/>
      <c r="H45" s="31"/>
      <c r="I45" s="22" t="str">
        <f t="shared" si="9"/>
        <v/>
      </c>
      <c r="J45" s="37"/>
      <c r="K45" s="20"/>
      <c r="L45" s="37"/>
      <c r="M45" s="20"/>
      <c r="N45" s="35"/>
      <c r="O45" s="36"/>
      <c r="P45" s="1" t="str">
        <f t="shared" si="5"/>
        <v/>
      </c>
      <c r="Q45" s="1" t="str">
        <f t="shared" si="6"/>
        <v/>
      </c>
      <c r="R45" s="1" t="str">
        <f t="shared" si="7"/>
        <v/>
      </c>
      <c r="S45" s="1" t="str">
        <f t="shared" si="8"/>
        <v/>
      </c>
    </row>
    <row r="46" spans="1:19" ht="15" customHeight="1">
      <c r="A46" s="16">
        <v>39</v>
      </c>
      <c r="B46" s="52"/>
      <c r="C46" s="19"/>
      <c r="D46" s="19"/>
      <c r="E46" s="19"/>
      <c r="F46" s="19"/>
      <c r="G46" s="19"/>
      <c r="H46" s="31"/>
      <c r="I46" s="22" t="str">
        <f t="shared" si="9"/>
        <v/>
      </c>
      <c r="J46" s="37"/>
      <c r="K46" s="20"/>
      <c r="L46" s="37"/>
      <c r="M46" s="20"/>
      <c r="N46" s="35"/>
      <c r="O46" s="36"/>
      <c r="P46" s="1" t="str">
        <f t="shared" si="5"/>
        <v/>
      </c>
      <c r="Q46" s="1" t="str">
        <f t="shared" si="6"/>
        <v/>
      </c>
      <c r="R46" s="1" t="str">
        <f t="shared" si="7"/>
        <v/>
      </c>
      <c r="S46" s="1" t="str">
        <f t="shared" si="8"/>
        <v/>
      </c>
    </row>
    <row r="47" spans="1:19" ht="15" customHeight="1">
      <c r="A47" s="16">
        <v>40</v>
      </c>
      <c r="B47" s="52"/>
      <c r="C47" s="19"/>
      <c r="D47" s="19"/>
      <c r="E47" s="19"/>
      <c r="F47" s="19"/>
      <c r="G47" s="19"/>
      <c r="H47" s="31"/>
      <c r="I47" s="22" t="str">
        <f t="shared" si="9"/>
        <v/>
      </c>
      <c r="J47" s="37"/>
      <c r="K47" s="20"/>
      <c r="L47" s="37"/>
      <c r="M47" s="20"/>
      <c r="N47" s="35"/>
      <c r="O47" s="36"/>
      <c r="P47" s="1" t="str">
        <f t="shared" si="5"/>
        <v/>
      </c>
      <c r="Q47" s="1" t="str">
        <f t="shared" si="6"/>
        <v/>
      </c>
      <c r="R47" s="1" t="str">
        <f t="shared" si="7"/>
        <v/>
      </c>
      <c r="S47" s="1" t="str">
        <f t="shared" si="8"/>
        <v/>
      </c>
    </row>
    <row r="48" spans="1:19" ht="15" customHeight="1">
      <c r="A48" s="16">
        <v>41</v>
      </c>
      <c r="B48" s="52"/>
      <c r="C48" s="19"/>
      <c r="D48" s="19"/>
      <c r="E48" s="19"/>
      <c r="F48" s="19"/>
      <c r="G48" s="19"/>
      <c r="H48" s="31"/>
      <c r="I48" s="22" t="str">
        <f t="shared" si="9"/>
        <v/>
      </c>
      <c r="J48" s="37"/>
      <c r="K48" s="20"/>
      <c r="L48" s="37"/>
      <c r="M48" s="20"/>
      <c r="N48" s="35"/>
      <c r="O48" s="36"/>
      <c r="P48" s="1" t="str">
        <f t="shared" si="5"/>
        <v/>
      </c>
      <c r="Q48" s="1" t="str">
        <f t="shared" si="6"/>
        <v/>
      </c>
      <c r="R48" s="1" t="str">
        <f t="shared" si="7"/>
        <v/>
      </c>
      <c r="S48" s="1" t="str">
        <f t="shared" si="8"/>
        <v/>
      </c>
    </row>
    <row r="49" spans="1:19" ht="15" customHeight="1">
      <c r="A49" s="16">
        <v>42</v>
      </c>
      <c r="B49" s="52"/>
      <c r="C49" s="19"/>
      <c r="D49" s="19"/>
      <c r="E49" s="19"/>
      <c r="F49" s="19"/>
      <c r="G49" s="19"/>
      <c r="H49" s="31"/>
      <c r="I49" s="22" t="str">
        <f t="shared" si="9"/>
        <v/>
      </c>
      <c r="J49" s="37"/>
      <c r="K49" s="20"/>
      <c r="L49" s="37"/>
      <c r="M49" s="20"/>
      <c r="N49" s="35"/>
      <c r="O49" s="36"/>
      <c r="P49" s="1" t="str">
        <f t="shared" si="5"/>
        <v/>
      </c>
      <c r="Q49" s="1" t="str">
        <f t="shared" si="6"/>
        <v/>
      </c>
      <c r="R49" s="1" t="str">
        <f t="shared" si="7"/>
        <v/>
      </c>
      <c r="S49" s="1" t="str">
        <f t="shared" si="8"/>
        <v/>
      </c>
    </row>
    <row r="50" spans="1:19" ht="15" customHeight="1">
      <c r="A50" s="16">
        <v>43</v>
      </c>
      <c r="B50" s="52"/>
      <c r="C50" s="19"/>
      <c r="D50" s="19"/>
      <c r="E50" s="19"/>
      <c r="F50" s="19"/>
      <c r="G50" s="19"/>
      <c r="H50" s="31"/>
      <c r="I50" s="22" t="str">
        <f t="shared" si="9"/>
        <v/>
      </c>
      <c r="J50" s="37"/>
      <c r="K50" s="20"/>
      <c r="L50" s="37"/>
      <c r="M50" s="20"/>
      <c r="N50" s="35"/>
      <c r="O50" s="36"/>
      <c r="P50" s="1" t="str">
        <f t="shared" si="5"/>
        <v/>
      </c>
      <c r="Q50" s="1" t="str">
        <f t="shared" si="6"/>
        <v/>
      </c>
      <c r="R50" s="1" t="str">
        <f t="shared" si="7"/>
        <v/>
      </c>
      <c r="S50" s="1" t="str">
        <f t="shared" si="8"/>
        <v/>
      </c>
    </row>
    <row r="51" spans="1:19" ht="15" customHeight="1">
      <c r="A51" s="16">
        <v>44</v>
      </c>
      <c r="B51" s="52"/>
      <c r="C51" s="19"/>
      <c r="D51" s="19"/>
      <c r="E51" s="19"/>
      <c r="F51" s="19"/>
      <c r="G51" s="19"/>
      <c r="H51" s="31"/>
      <c r="I51" s="22" t="str">
        <f t="shared" si="9"/>
        <v/>
      </c>
      <c r="J51" s="37"/>
      <c r="K51" s="20"/>
      <c r="L51" s="37"/>
      <c r="M51" s="20"/>
      <c r="N51" s="35"/>
      <c r="O51" s="36"/>
      <c r="P51" s="1" t="str">
        <f t="shared" si="5"/>
        <v/>
      </c>
      <c r="Q51" s="1" t="str">
        <f t="shared" si="6"/>
        <v/>
      </c>
      <c r="R51" s="1" t="str">
        <f t="shared" si="7"/>
        <v/>
      </c>
      <c r="S51" s="1" t="str">
        <f t="shared" si="8"/>
        <v/>
      </c>
    </row>
    <row r="52" spans="1:19" ht="15" customHeight="1">
      <c r="A52" s="16">
        <v>45</v>
      </c>
      <c r="B52" s="52"/>
      <c r="C52" s="19"/>
      <c r="D52" s="19"/>
      <c r="E52" s="19"/>
      <c r="F52" s="19"/>
      <c r="G52" s="19"/>
      <c r="H52" s="31"/>
      <c r="I52" s="22" t="str">
        <f t="shared" si="9"/>
        <v/>
      </c>
      <c r="J52" s="37"/>
      <c r="K52" s="20"/>
      <c r="L52" s="37"/>
      <c r="M52" s="20"/>
      <c r="N52" s="35"/>
      <c r="O52" s="36"/>
      <c r="P52" s="1" t="str">
        <f t="shared" si="5"/>
        <v/>
      </c>
      <c r="Q52" s="1" t="str">
        <f t="shared" si="6"/>
        <v/>
      </c>
      <c r="R52" s="1" t="str">
        <f t="shared" si="7"/>
        <v/>
      </c>
      <c r="S52" s="1" t="str">
        <f t="shared" si="8"/>
        <v/>
      </c>
    </row>
    <row r="53" spans="1:19" ht="15" customHeight="1">
      <c r="A53" s="16">
        <v>46</v>
      </c>
      <c r="B53" s="52"/>
      <c r="C53" s="19"/>
      <c r="D53" s="19"/>
      <c r="E53" s="19"/>
      <c r="F53" s="19"/>
      <c r="G53" s="19"/>
      <c r="H53" s="31"/>
      <c r="I53" s="22" t="str">
        <f t="shared" si="9"/>
        <v/>
      </c>
      <c r="J53" s="37"/>
      <c r="K53" s="20"/>
      <c r="L53" s="37"/>
      <c r="M53" s="20"/>
      <c r="N53" s="35"/>
      <c r="O53" s="36"/>
      <c r="P53" s="1" t="str">
        <f t="shared" si="5"/>
        <v/>
      </c>
      <c r="Q53" s="1" t="str">
        <f t="shared" si="6"/>
        <v/>
      </c>
      <c r="R53" s="1" t="str">
        <f t="shared" si="7"/>
        <v/>
      </c>
      <c r="S53" s="1" t="str">
        <f t="shared" si="8"/>
        <v/>
      </c>
    </row>
    <row r="54" spans="1:19" ht="15" customHeight="1">
      <c r="A54" s="16">
        <v>47</v>
      </c>
      <c r="B54" s="52"/>
      <c r="C54" s="19"/>
      <c r="D54" s="19"/>
      <c r="E54" s="19"/>
      <c r="F54" s="19"/>
      <c r="G54" s="19"/>
      <c r="H54" s="31"/>
      <c r="I54" s="22" t="str">
        <f t="shared" si="9"/>
        <v/>
      </c>
      <c r="J54" s="37"/>
      <c r="K54" s="20"/>
      <c r="L54" s="37"/>
      <c r="M54" s="20"/>
      <c r="N54" s="35"/>
      <c r="O54" s="36"/>
      <c r="P54" s="1" t="str">
        <f t="shared" si="5"/>
        <v/>
      </c>
      <c r="Q54" s="1" t="str">
        <f t="shared" si="6"/>
        <v/>
      </c>
      <c r="R54" s="1" t="str">
        <f t="shared" si="7"/>
        <v/>
      </c>
      <c r="S54" s="1" t="str">
        <f t="shared" si="8"/>
        <v/>
      </c>
    </row>
    <row r="55" spans="1:19" ht="15" customHeight="1">
      <c r="A55" s="16">
        <v>48</v>
      </c>
      <c r="B55" s="52"/>
      <c r="C55" s="19"/>
      <c r="D55" s="19"/>
      <c r="E55" s="19"/>
      <c r="F55" s="19"/>
      <c r="G55" s="19"/>
      <c r="H55" s="31"/>
      <c r="I55" s="22" t="str">
        <f t="shared" si="9"/>
        <v/>
      </c>
      <c r="J55" s="37"/>
      <c r="K55" s="20"/>
      <c r="L55" s="37"/>
      <c r="M55" s="20"/>
      <c r="N55" s="35"/>
      <c r="O55" s="36"/>
      <c r="P55" s="1" t="str">
        <f t="shared" si="5"/>
        <v/>
      </c>
      <c r="Q55" s="1" t="str">
        <f t="shared" si="6"/>
        <v/>
      </c>
      <c r="R55" s="1" t="str">
        <f t="shared" si="7"/>
        <v/>
      </c>
      <c r="S55" s="1" t="str">
        <f t="shared" si="8"/>
        <v/>
      </c>
    </row>
    <row r="56" spans="1:19" ht="15" customHeight="1">
      <c r="A56" s="16">
        <v>49</v>
      </c>
      <c r="B56" s="52"/>
      <c r="C56" s="19"/>
      <c r="D56" s="19"/>
      <c r="E56" s="19"/>
      <c r="F56" s="19"/>
      <c r="G56" s="19"/>
      <c r="H56" s="31"/>
      <c r="I56" s="22" t="str">
        <f t="shared" si="9"/>
        <v/>
      </c>
      <c r="J56" s="37"/>
      <c r="K56" s="20"/>
      <c r="L56" s="37"/>
      <c r="M56" s="20"/>
      <c r="N56" s="35"/>
      <c r="O56" s="36"/>
      <c r="P56" s="1" t="str">
        <f t="shared" si="5"/>
        <v/>
      </c>
      <c r="Q56" s="1" t="str">
        <f t="shared" si="6"/>
        <v/>
      </c>
      <c r="R56" s="1" t="str">
        <f t="shared" si="7"/>
        <v/>
      </c>
      <c r="S56" s="1" t="str">
        <f t="shared" si="8"/>
        <v/>
      </c>
    </row>
    <row r="57" spans="1:19" ht="15" customHeight="1">
      <c r="A57" s="16">
        <v>50</v>
      </c>
      <c r="B57" s="52"/>
      <c r="C57" s="19"/>
      <c r="D57" s="19"/>
      <c r="E57" s="19"/>
      <c r="F57" s="19"/>
      <c r="G57" s="19"/>
      <c r="H57" s="31"/>
      <c r="I57" s="22" t="str">
        <f t="shared" si="9"/>
        <v/>
      </c>
      <c r="J57" s="37"/>
      <c r="K57" s="20"/>
      <c r="L57" s="37"/>
      <c r="M57" s="20"/>
      <c r="N57" s="35"/>
      <c r="O57" s="36"/>
      <c r="P57" s="1" t="str">
        <f t="shared" si="5"/>
        <v/>
      </c>
      <c r="Q57" s="1" t="str">
        <f t="shared" si="6"/>
        <v/>
      </c>
      <c r="R57" s="1" t="str">
        <f t="shared" si="7"/>
        <v/>
      </c>
      <c r="S57" s="1" t="str">
        <f t="shared" si="8"/>
        <v/>
      </c>
    </row>
    <row r="58" spans="1:19" ht="15" customHeight="1">
      <c r="A58" s="16">
        <v>51</v>
      </c>
      <c r="B58" s="52"/>
      <c r="C58" s="19"/>
      <c r="D58" s="19"/>
      <c r="E58" s="19"/>
      <c r="F58" s="19"/>
      <c r="G58" s="19"/>
      <c r="H58" s="31"/>
      <c r="I58" s="22" t="str">
        <f t="shared" si="9"/>
        <v/>
      </c>
      <c r="J58" s="37"/>
      <c r="K58" s="20"/>
      <c r="L58" s="37"/>
      <c r="M58" s="20"/>
      <c r="N58" s="35"/>
      <c r="O58" s="36"/>
      <c r="P58" s="1" t="str">
        <f t="shared" si="5"/>
        <v/>
      </c>
      <c r="Q58" s="1" t="str">
        <f t="shared" si="6"/>
        <v/>
      </c>
      <c r="R58" s="1" t="str">
        <f t="shared" si="7"/>
        <v/>
      </c>
      <c r="S58" s="1" t="str">
        <f t="shared" si="8"/>
        <v/>
      </c>
    </row>
    <row r="59" spans="1:19" ht="15" customHeight="1">
      <c r="A59" s="16">
        <v>52</v>
      </c>
      <c r="B59" s="52"/>
      <c r="C59" s="19"/>
      <c r="D59" s="19"/>
      <c r="E59" s="19"/>
      <c r="F59" s="19"/>
      <c r="G59" s="19"/>
      <c r="H59" s="31"/>
      <c r="I59" s="22" t="str">
        <f t="shared" si="9"/>
        <v/>
      </c>
      <c r="J59" s="37"/>
      <c r="K59" s="20"/>
      <c r="L59" s="37"/>
      <c r="M59" s="20"/>
      <c r="N59" s="35"/>
      <c r="O59" s="36"/>
      <c r="P59" s="1" t="str">
        <f t="shared" si="5"/>
        <v/>
      </c>
      <c r="Q59" s="1" t="str">
        <f t="shared" si="6"/>
        <v/>
      </c>
      <c r="R59" s="1" t="str">
        <f t="shared" si="7"/>
        <v/>
      </c>
      <c r="S59" s="1" t="str">
        <f t="shared" si="8"/>
        <v/>
      </c>
    </row>
    <row r="60" spans="1:19" ht="15" customHeight="1">
      <c r="A60" s="16">
        <v>53</v>
      </c>
      <c r="B60" s="52"/>
      <c r="C60" s="19"/>
      <c r="D60" s="19"/>
      <c r="E60" s="19"/>
      <c r="F60" s="19"/>
      <c r="G60" s="19"/>
      <c r="H60" s="31"/>
      <c r="I60" s="22" t="str">
        <f t="shared" si="9"/>
        <v/>
      </c>
      <c r="J60" s="37"/>
      <c r="K60" s="20"/>
      <c r="L60" s="37"/>
      <c r="M60" s="20"/>
      <c r="N60" s="35"/>
      <c r="O60" s="36"/>
      <c r="P60" s="1" t="str">
        <f t="shared" si="5"/>
        <v/>
      </c>
      <c r="Q60" s="1" t="str">
        <f t="shared" si="6"/>
        <v/>
      </c>
      <c r="R60" s="1" t="str">
        <f t="shared" si="7"/>
        <v/>
      </c>
      <c r="S60" s="1" t="str">
        <f t="shared" si="8"/>
        <v/>
      </c>
    </row>
    <row r="61" spans="1:19" ht="15" customHeight="1">
      <c r="A61" s="16">
        <v>54</v>
      </c>
      <c r="B61" s="52"/>
      <c r="C61" s="19"/>
      <c r="D61" s="19"/>
      <c r="E61" s="19"/>
      <c r="F61" s="19"/>
      <c r="G61" s="19"/>
      <c r="H61" s="31"/>
      <c r="I61" s="22" t="str">
        <f t="shared" si="9"/>
        <v/>
      </c>
      <c r="J61" s="37"/>
      <c r="K61" s="20"/>
      <c r="L61" s="37"/>
      <c r="M61" s="20"/>
      <c r="N61" s="35"/>
      <c r="O61" s="36"/>
      <c r="P61" s="1" t="str">
        <f t="shared" si="5"/>
        <v/>
      </c>
      <c r="Q61" s="1" t="str">
        <f t="shared" si="6"/>
        <v/>
      </c>
      <c r="R61" s="1" t="str">
        <f t="shared" si="7"/>
        <v/>
      </c>
      <c r="S61" s="1" t="str">
        <f t="shared" si="8"/>
        <v/>
      </c>
    </row>
    <row r="62" spans="1:19" ht="15" customHeight="1">
      <c r="A62" s="16">
        <v>55</v>
      </c>
      <c r="B62" s="52"/>
      <c r="C62" s="19"/>
      <c r="D62" s="19"/>
      <c r="E62" s="19"/>
      <c r="F62" s="19"/>
      <c r="G62" s="19"/>
      <c r="H62" s="31"/>
      <c r="I62" s="22" t="str">
        <f t="shared" si="9"/>
        <v/>
      </c>
      <c r="J62" s="37"/>
      <c r="K62" s="20"/>
      <c r="L62" s="37"/>
      <c r="M62" s="20"/>
      <c r="N62" s="35"/>
      <c r="O62" s="36"/>
      <c r="P62" s="1" t="str">
        <f t="shared" si="5"/>
        <v/>
      </c>
      <c r="Q62" s="1" t="str">
        <f t="shared" si="6"/>
        <v/>
      </c>
      <c r="R62" s="1" t="str">
        <f t="shared" si="7"/>
        <v/>
      </c>
      <c r="S62" s="1" t="str">
        <f t="shared" si="8"/>
        <v/>
      </c>
    </row>
    <row r="63" spans="1:19" ht="15" customHeight="1">
      <c r="A63" s="16">
        <v>56</v>
      </c>
      <c r="B63" s="52"/>
      <c r="C63" s="19"/>
      <c r="D63" s="19"/>
      <c r="E63" s="19"/>
      <c r="F63" s="19"/>
      <c r="G63" s="19"/>
      <c r="H63" s="31"/>
      <c r="I63" s="22" t="str">
        <f t="shared" si="9"/>
        <v/>
      </c>
      <c r="J63" s="37"/>
      <c r="K63" s="20"/>
      <c r="L63" s="37"/>
      <c r="M63" s="20"/>
      <c r="N63" s="35"/>
      <c r="O63" s="36"/>
      <c r="P63" s="1" t="str">
        <f t="shared" si="5"/>
        <v/>
      </c>
      <c r="Q63" s="1" t="str">
        <f t="shared" si="6"/>
        <v/>
      </c>
      <c r="R63" s="1" t="str">
        <f t="shared" si="7"/>
        <v/>
      </c>
      <c r="S63" s="1" t="str">
        <f t="shared" si="8"/>
        <v/>
      </c>
    </row>
    <row r="64" spans="1:19" ht="15" customHeight="1">
      <c r="A64" s="16">
        <v>57</v>
      </c>
      <c r="B64" s="52"/>
      <c r="C64" s="19"/>
      <c r="D64" s="19"/>
      <c r="E64" s="19"/>
      <c r="F64" s="19"/>
      <c r="G64" s="19"/>
      <c r="H64" s="31"/>
      <c r="I64" s="22" t="str">
        <f t="shared" si="9"/>
        <v/>
      </c>
      <c r="J64" s="37"/>
      <c r="K64" s="20"/>
      <c r="L64" s="37"/>
      <c r="M64" s="20"/>
      <c r="N64" s="35"/>
      <c r="O64" s="36"/>
      <c r="P64" s="1" t="str">
        <f t="shared" si="5"/>
        <v/>
      </c>
      <c r="Q64" s="1" t="str">
        <f t="shared" si="6"/>
        <v/>
      </c>
      <c r="R64" s="1" t="str">
        <f t="shared" si="7"/>
        <v/>
      </c>
      <c r="S64" s="1" t="str">
        <f t="shared" si="8"/>
        <v/>
      </c>
    </row>
    <row r="65" spans="1:19" ht="15" customHeight="1">
      <c r="A65" s="16">
        <v>58</v>
      </c>
      <c r="B65" s="52"/>
      <c r="C65" s="19"/>
      <c r="D65" s="19"/>
      <c r="E65" s="19"/>
      <c r="F65" s="19"/>
      <c r="G65" s="19"/>
      <c r="H65" s="31"/>
      <c r="I65" s="22" t="str">
        <f t="shared" si="9"/>
        <v/>
      </c>
      <c r="J65" s="37"/>
      <c r="K65" s="20"/>
      <c r="L65" s="37"/>
      <c r="M65" s="20"/>
      <c r="N65" s="35"/>
      <c r="O65" s="36"/>
      <c r="P65" s="1" t="str">
        <f t="shared" si="5"/>
        <v/>
      </c>
      <c r="Q65" s="1" t="str">
        <f t="shared" si="6"/>
        <v/>
      </c>
      <c r="R65" s="1" t="str">
        <f t="shared" si="7"/>
        <v/>
      </c>
      <c r="S65" s="1" t="str">
        <f t="shared" si="8"/>
        <v/>
      </c>
    </row>
    <row r="66" spans="1:19" ht="15" customHeight="1">
      <c r="A66" s="16">
        <v>59</v>
      </c>
      <c r="B66" s="52"/>
      <c r="C66" s="19"/>
      <c r="D66" s="19"/>
      <c r="E66" s="19"/>
      <c r="F66" s="19"/>
      <c r="G66" s="19"/>
      <c r="H66" s="31"/>
      <c r="I66" s="22" t="str">
        <f t="shared" si="9"/>
        <v/>
      </c>
      <c r="J66" s="37"/>
      <c r="K66" s="20"/>
      <c r="L66" s="37"/>
      <c r="M66" s="20"/>
      <c r="N66" s="35"/>
      <c r="O66" s="36"/>
      <c r="P66" s="1" t="str">
        <f t="shared" si="5"/>
        <v/>
      </c>
      <c r="Q66" s="1" t="str">
        <f t="shared" si="6"/>
        <v/>
      </c>
      <c r="R66" s="1" t="str">
        <f t="shared" si="7"/>
        <v/>
      </c>
      <c r="S66" s="1" t="str">
        <f t="shared" si="8"/>
        <v/>
      </c>
    </row>
    <row r="67" spans="1:19" ht="15" customHeight="1">
      <c r="A67" s="16">
        <v>60</v>
      </c>
      <c r="B67" s="52"/>
      <c r="C67" s="19"/>
      <c r="D67" s="19"/>
      <c r="E67" s="19"/>
      <c r="F67" s="19"/>
      <c r="G67" s="19"/>
      <c r="H67" s="31"/>
      <c r="I67" s="22" t="str">
        <f t="shared" si="9"/>
        <v/>
      </c>
      <c r="J67" s="37"/>
      <c r="K67" s="20"/>
      <c r="L67" s="37"/>
      <c r="M67" s="20"/>
      <c r="N67" s="35"/>
      <c r="O67" s="36"/>
      <c r="P67" s="1" t="str">
        <f t="shared" si="5"/>
        <v/>
      </c>
      <c r="Q67" s="1" t="str">
        <f t="shared" si="6"/>
        <v/>
      </c>
      <c r="R67" s="1" t="str">
        <f t="shared" si="7"/>
        <v/>
      </c>
      <c r="S67" s="1" t="str">
        <f t="shared" si="8"/>
        <v/>
      </c>
    </row>
    <row r="68" spans="1:19" ht="15" customHeight="1">
      <c r="A68" s="16">
        <v>61</v>
      </c>
      <c r="B68" s="52"/>
      <c r="C68" s="19"/>
      <c r="D68" s="19"/>
      <c r="E68" s="19"/>
      <c r="F68" s="19"/>
      <c r="G68" s="19"/>
      <c r="H68" s="31"/>
      <c r="I68" s="22" t="str">
        <f t="shared" si="9"/>
        <v/>
      </c>
      <c r="J68" s="37"/>
      <c r="K68" s="20"/>
      <c r="L68" s="37"/>
      <c r="M68" s="20"/>
      <c r="N68" s="35"/>
      <c r="O68" s="36"/>
      <c r="P68" s="1" t="str">
        <f t="shared" si="5"/>
        <v/>
      </c>
      <c r="Q68" s="1" t="str">
        <f t="shared" si="6"/>
        <v/>
      </c>
      <c r="R68" s="1" t="str">
        <f t="shared" si="7"/>
        <v/>
      </c>
      <c r="S68" s="1" t="str">
        <f t="shared" si="8"/>
        <v/>
      </c>
    </row>
    <row r="69" spans="1:19" ht="15" customHeight="1">
      <c r="A69" s="16">
        <v>62</v>
      </c>
      <c r="B69" s="52"/>
      <c r="C69" s="19"/>
      <c r="D69" s="19"/>
      <c r="E69" s="19"/>
      <c r="F69" s="19"/>
      <c r="G69" s="19"/>
      <c r="H69" s="31"/>
      <c r="I69" s="22" t="str">
        <f t="shared" si="9"/>
        <v/>
      </c>
      <c r="J69" s="37"/>
      <c r="K69" s="20"/>
      <c r="L69" s="37"/>
      <c r="M69" s="20"/>
      <c r="N69" s="35"/>
      <c r="O69" s="36"/>
      <c r="P69" s="1" t="str">
        <f t="shared" si="5"/>
        <v/>
      </c>
      <c r="Q69" s="1" t="str">
        <f t="shared" si="6"/>
        <v/>
      </c>
      <c r="R69" s="1" t="str">
        <f t="shared" si="7"/>
        <v/>
      </c>
      <c r="S69" s="1" t="str">
        <f t="shared" si="8"/>
        <v/>
      </c>
    </row>
    <row r="70" spans="1:19" ht="15" customHeight="1">
      <c r="A70" s="16">
        <v>63</v>
      </c>
      <c r="B70" s="52"/>
      <c r="C70" s="19"/>
      <c r="D70" s="19"/>
      <c r="E70" s="19"/>
      <c r="F70" s="19"/>
      <c r="G70" s="19"/>
      <c r="H70" s="31"/>
      <c r="I70" s="22" t="str">
        <f t="shared" si="9"/>
        <v/>
      </c>
      <c r="J70" s="37"/>
      <c r="K70" s="20"/>
      <c r="L70" s="37"/>
      <c r="M70" s="20"/>
      <c r="N70" s="35"/>
      <c r="O70" s="36"/>
      <c r="P70" s="1" t="str">
        <f t="shared" si="5"/>
        <v/>
      </c>
      <c r="Q70" s="1" t="str">
        <f t="shared" si="6"/>
        <v/>
      </c>
      <c r="R70" s="1" t="str">
        <f t="shared" si="7"/>
        <v/>
      </c>
      <c r="S70" s="1" t="str">
        <f t="shared" si="8"/>
        <v/>
      </c>
    </row>
    <row r="71" spans="1:19" ht="15" customHeight="1">
      <c r="A71" s="16">
        <v>64</v>
      </c>
      <c r="B71" s="52"/>
      <c r="C71" s="19"/>
      <c r="D71" s="19"/>
      <c r="E71" s="19"/>
      <c r="F71" s="19"/>
      <c r="G71" s="19"/>
      <c r="H71" s="31"/>
      <c r="I71" s="22" t="str">
        <f t="shared" si="9"/>
        <v/>
      </c>
      <c r="J71" s="37"/>
      <c r="K71" s="20"/>
      <c r="L71" s="37"/>
      <c r="M71" s="20"/>
      <c r="N71" s="35"/>
      <c r="O71" s="36"/>
      <c r="P71" s="1" t="str">
        <f t="shared" si="5"/>
        <v/>
      </c>
      <c r="Q71" s="1" t="str">
        <f t="shared" si="6"/>
        <v/>
      </c>
      <c r="R71" s="1" t="str">
        <f t="shared" si="7"/>
        <v/>
      </c>
      <c r="S71" s="1" t="str">
        <f t="shared" si="8"/>
        <v/>
      </c>
    </row>
    <row r="72" spans="1:19" ht="15" customHeight="1">
      <c r="A72" s="16">
        <v>65</v>
      </c>
      <c r="B72" s="52"/>
      <c r="C72" s="19"/>
      <c r="D72" s="19"/>
      <c r="E72" s="19"/>
      <c r="F72" s="19"/>
      <c r="G72" s="19"/>
      <c r="H72" s="31"/>
      <c r="I72" s="22" t="str">
        <f t="shared" ref="I72:I103" si="10">IF(H72="","",DATEDIF(H72,DATE(YEAR($L$2),12,31),"Y"))</f>
        <v/>
      </c>
      <c r="J72" s="37"/>
      <c r="K72" s="20"/>
      <c r="L72" s="37"/>
      <c r="M72" s="20"/>
      <c r="N72" s="35"/>
      <c r="O72" s="36"/>
      <c r="P72" s="1" t="str">
        <f t="shared" si="5"/>
        <v/>
      </c>
      <c r="Q72" s="1" t="str">
        <f t="shared" si="6"/>
        <v/>
      </c>
      <c r="R72" s="1" t="str">
        <f t="shared" si="7"/>
        <v/>
      </c>
      <c r="S72" s="1" t="str">
        <f t="shared" si="8"/>
        <v/>
      </c>
    </row>
    <row r="73" spans="1:19" ht="15" customHeight="1">
      <c r="A73" s="16">
        <v>66</v>
      </c>
      <c r="B73" s="52"/>
      <c r="C73" s="19"/>
      <c r="D73" s="19"/>
      <c r="E73" s="19"/>
      <c r="F73" s="19"/>
      <c r="G73" s="19"/>
      <c r="H73" s="31"/>
      <c r="I73" s="22" t="str">
        <f t="shared" si="10"/>
        <v/>
      </c>
      <c r="J73" s="37"/>
      <c r="K73" s="20"/>
      <c r="L73" s="37"/>
      <c r="M73" s="20"/>
      <c r="N73" s="35"/>
      <c r="O73" s="36"/>
      <c r="P73" s="1" t="str">
        <f t="shared" si="5"/>
        <v/>
      </c>
      <c r="Q73" s="1" t="str">
        <f t="shared" si="6"/>
        <v/>
      </c>
      <c r="R73" s="1" t="str">
        <f t="shared" si="7"/>
        <v/>
      </c>
      <c r="S73" s="1" t="str">
        <f t="shared" si="8"/>
        <v/>
      </c>
    </row>
    <row r="74" spans="1:19" ht="15" customHeight="1">
      <c r="A74" s="16">
        <v>67</v>
      </c>
      <c r="B74" s="52"/>
      <c r="C74" s="19"/>
      <c r="D74" s="19"/>
      <c r="E74" s="19"/>
      <c r="F74" s="19"/>
      <c r="G74" s="19"/>
      <c r="H74" s="31"/>
      <c r="I74" s="22" t="str">
        <f t="shared" si="10"/>
        <v/>
      </c>
      <c r="J74" s="37"/>
      <c r="K74" s="20"/>
      <c r="L74" s="37"/>
      <c r="M74" s="20"/>
      <c r="N74" s="35"/>
      <c r="O74" s="36"/>
      <c r="P74" s="1" t="str">
        <f t="shared" si="5"/>
        <v/>
      </c>
      <c r="Q74" s="1" t="str">
        <f t="shared" si="6"/>
        <v/>
      </c>
      <c r="R74" s="1" t="str">
        <f t="shared" si="7"/>
        <v/>
      </c>
      <c r="S74" s="1" t="str">
        <f t="shared" si="8"/>
        <v/>
      </c>
    </row>
    <row r="75" spans="1:19" ht="15" customHeight="1">
      <c r="A75" s="16">
        <v>68</v>
      </c>
      <c r="B75" s="52"/>
      <c r="C75" s="19"/>
      <c r="D75" s="19"/>
      <c r="E75" s="19"/>
      <c r="F75" s="19"/>
      <c r="G75" s="19"/>
      <c r="H75" s="31"/>
      <c r="I75" s="22" t="str">
        <f t="shared" si="10"/>
        <v/>
      </c>
      <c r="J75" s="37"/>
      <c r="K75" s="20"/>
      <c r="L75" s="37"/>
      <c r="M75" s="20"/>
      <c r="N75" s="35"/>
      <c r="O75" s="36"/>
      <c r="P75" s="1" t="str">
        <f t="shared" si="5"/>
        <v/>
      </c>
      <c r="Q75" s="1" t="str">
        <f t="shared" si="6"/>
        <v/>
      </c>
      <c r="R75" s="1" t="str">
        <f t="shared" si="7"/>
        <v/>
      </c>
      <c r="S75" s="1" t="str">
        <f t="shared" si="8"/>
        <v/>
      </c>
    </row>
    <row r="76" spans="1:19" ht="15" customHeight="1">
      <c r="A76" s="16">
        <v>69</v>
      </c>
      <c r="B76" s="52"/>
      <c r="C76" s="19"/>
      <c r="D76" s="19"/>
      <c r="E76" s="19"/>
      <c r="F76" s="19"/>
      <c r="G76" s="19"/>
      <c r="H76" s="31"/>
      <c r="I76" s="22" t="str">
        <f t="shared" si="10"/>
        <v/>
      </c>
      <c r="J76" s="37"/>
      <c r="K76" s="20"/>
      <c r="L76" s="37"/>
      <c r="M76" s="20"/>
      <c r="N76" s="35"/>
      <c r="O76" s="36"/>
      <c r="P76" s="1" t="str">
        <f t="shared" si="5"/>
        <v/>
      </c>
      <c r="Q76" s="1" t="str">
        <f t="shared" si="6"/>
        <v/>
      </c>
      <c r="R76" s="1" t="str">
        <f t="shared" si="7"/>
        <v/>
      </c>
      <c r="S76" s="1" t="str">
        <f t="shared" si="8"/>
        <v/>
      </c>
    </row>
    <row r="77" spans="1:19" ht="15" customHeight="1">
      <c r="A77" s="16">
        <v>70</v>
      </c>
      <c r="B77" s="52"/>
      <c r="C77" s="19"/>
      <c r="D77" s="19"/>
      <c r="E77" s="19"/>
      <c r="F77" s="19"/>
      <c r="G77" s="19"/>
      <c r="H77" s="31"/>
      <c r="I77" s="22" t="str">
        <f t="shared" si="10"/>
        <v/>
      </c>
      <c r="J77" s="37"/>
      <c r="K77" s="20"/>
      <c r="L77" s="37"/>
      <c r="M77" s="20"/>
      <c r="N77" s="35"/>
      <c r="O77" s="36"/>
      <c r="P77" s="1" t="str">
        <f t="shared" si="5"/>
        <v/>
      </c>
      <c r="Q77" s="1" t="str">
        <f t="shared" si="6"/>
        <v/>
      </c>
      <c r="R77" s="1" t="str">
        <f t="shared" si="7"/>
        <v/>
      </c>
      <c r="S77" s="1" t="str">
        <f t="shared" si="8"/>
        <v/>
      </c>
    </row>
    <row r="78" spans="1:19" ht="15" customHeight="1">
      <c r="A78" s="16">
        <v>71</v>
      </c>
      <c r="B78" s="52"/>
      <c r="C78" s="19"/>
      <c r="D78" s="19"/>
      <c r="E78" s="19"/>
      <c r="F78" s="19"/>
      <c r="G78" s="19"/>
      <c r="H78" s="31"/>
      <c r="I78" s="22" t="str">
        <f t="shared" si="10"/>
        <v/>
      </c>
      <c r="J78" s="37"/>
      <c r="K78" s="20"/>
      <c r="L78" s="37"/>
      <c r="M78" s="20"/>
      <c r="N78" s="35"/>
      <c r="O78" s="36"/>
      <c r="P78" s="1" t="str">
        <f t="shared" ref="P78:P107" si="11">C78&amp;D78</f>
        <v/>
      </c>
      <c r="Q78" s="1" t="str">
        <f t="shared" ref="Q78:Q107" si="12">I78</f>
        <v/>
      </c>
      <c r="R78" s="1" t="str">
        <f t="shared" ref="R78:R107" si="13">IF(G78="男",COUNTA(J78,L78,N78),"")</f>
        <v/>
      </c>
      <c r="S78" s="1" t="str">
        <f t="shared" ref="S78:S107" si="14">IF(G78="女",COUNTA(J78,L78,N78),"")</f>
        <v/>
      </c>
    </row>
    <row r="79" spans="1:19" ht="15" customHeight="1">
      <c r="A79" s="16">
        <v>72</v>
      </c>
      <c r="B79" s="52"/>
      <c r="C79" s="19"/>
      <c r="D79" s="19"/>
      <c r="E79" s="19"/>
      <c r="F79" s="19"/>
      <c r="G79" s="19"/>
      <c r="H79" s="31"/>
      <c r="I79" s="22" t="str">
        <f t="shared" si="10"/>
        <v/>
      </c>
      <c r="J79" s="37"/>
      <c r="K79" s="20"/>
      <c r="L79" s="37"/>
      <c r="M79" s="20"/>
      <c r="N79" s="35"/>
      <c r="O79" s="36"/>
      <c r="P79" s="1" t="str">
        <f t="shared" si="11"/>
        <v/>
      </c>
      <c r="Q79" s="1" t="str">
        <f t="shared" si="12"/>
        <v/>
      </c>
      <c r="R79" s="1" t="str">
        <f t="shared" si="13"/>
        <v/>
      </c>
      <c r="S79" s="1" t="str">
        <f t="shared" si="14"/>
        <v/>
      </c>
    </row>
    <row r="80" spans="1:19" ht="15" customHeight="1">
      <c r="A80" s="16">
        <v>73</v>
      </c>
      <c r="B80" s="52"/>
      <c r="C80" s="19"/>
      <c r="D80" s="19"/>
      <c r="E80" s="19"/>
      <c r="F80" s="19"/>
      <c r="G80" s="19"/>
      <c r="H80" s="31"/>
      <c r="I80" s="22" t="str">
        <f t="shared" si="10"/>
        <v/>
      </c>
      <c r="J80" s="37"/>
      <c r="K80" s="20"/>
      <c r="L80" s="37"/>
      <c r="M80" s="20"/>
      <c r="N80" s="35"/>
      <c r="O80" s="36"/>
      <c r="P80" s="1" t="str">
        <f t="shared" si="11"/>
        <v/>
      </c>
      <c r="Q80" s="1" t="str">
        <f t="shared" si="12"/>
        <v/>
      </c>
      <c r="R80" s="1" t="str">
        <f t="shared" si="13"/>
        <v/>
      </c>
      <c r="S80" s="1" t="str">
        <f t="shared" si="14"/>
        <v/>
      </c>
    </row>
    <row r="81" spans="1:19" ht="15" customHeight="1">
      <c r="A81" s="16">
        <v>74</v>
      </c>
      <c r="B81" s="52"/>
      <c r="C81" s="19"/>
      <c r="D81" s="19"/>
      <c r="E81" s="19"/>
      <c r="F81" s="19"/>
      <c r="G81" s="19"/>
      <c r="H81" s="31"/>
      <c r="I81" s="22" t="str">
        <f t="shared" si="10"/>
        <v/>
      </c>
      <c r="J81" s="37"/>
      <c r="K81" s="20"/>
      <c r="L81" s="37"/>
      <c r="M81" s="20"/>
      <c r="N81" s="35"/>
      <c r="O81" s="36"/>
      <c r="P81" s="1" t="str">
        <f t="shared" si="11"/>
        <v/>
      </c>
      <c r="Q81" s="1" t="str">
        <f t="shared" si="12"/>
        <v/>
      </c>
      <c r="R81" s="1" t="str">
        <f t="shared" si="13"/>
        <v/>
      </c>
      <c r="S81" s="1" t="str">
        <f t="shared" si="14"/>
        <v/>
      </c>
    </row>
    <row r="82" spans="1:19" ht="15" customHeight="1">
      <c r="A82" s="16">
        <v>75</v>
      </c>
      <c r="B82" s="52"/>
      <c r="C82" s="19"/>
      <c r="D82" s="19"/>
      <c r="E82" s="19"/>
      <c r="F82" s="19"/>
      <c r="G82" s="19"/>
      <c r="H82" s="31"/>
      <c r="I82" s="22" t="str">
        <f t="shared" si="10"/>
        <v/>
      </c>
      <c r="J82" s="37"/>
      <c r="K82" s="20"/>
      <c r="L82" s="37"/>
      <c r="M82" s="20"/>
      <c r="N82" s="35"/>
      <c r="O82" s="36"/>
      <c r="P82" s="1" t="str">
        <f t="shared" si="11"/>
        <v/>
      </c>
      <c r="Q82" s="1" t="str">
        <f t="shared" si="12"/>
        <v/>
      </c>
      <c r="R82" s="1" t="str">
        <f t="shared" si="13"/>
        <v/>
      </c>
      <c r="S82" s="1" t="str">
        <f t="shared" si="14"/>
        <v/>
      </c>
    </row>
    <row r="83" spans="1:19" ht="15" customHeight="1">
      <c r="A83" s="16">
        <v>76</v>
      </c>
      <c r="B83" s="52"/>
      <c r="C83" s="19"/>
      <c r="D83" s="19"/>
      <c r="E83" s="19"/>
      <c r="F83" s="19"/>
      <c r="G83" s="19"/>
      <c r="H83" s="31"/>
      <c r="I83" s="22" t="str">
        <f t="shared" si="10"/>
        <v/>
      </c>
      <c r="J83" s="37"/>
      <c r="K83" s="20"/>
      <c r="L83" s="37"/>
      <c r="M83" s="20"/>
      <c r="N83" s="35"/>
      <c r="O83" s="36"/>
      <c r="P83" s="1" t="str">
        <f t="shared" si="11"/>
        <v/>
      </c>
      <c r="Q83" s="1" t="str">
        <f t="shared" si="12"/>
        <v/>
      </c>
      <c r="R83" s="1" t="str">
        <f t="shared" si="13"/>
        <v/>
      </c>
      <c r="S83" s="1" t="str">
        <f t="shared" si="14"/>
        <v/>
      </c>
    </row>
    <row r="84" spans="1:19" ht="15" customHeight="1">
      <c r="A84" s="16">
        <v>77</v>
      </c>
      <c r="B84" s="52"/>
      <c r="C84" s="19"/>
      <c r="D84" s="19"/>
      <c r="E84" s="19"/>
      <c r="F84" s="19"/>
      <c r="G84" s="19"/>
      <c r="H84" s="31"/>
      <c r="I84" s="22" t="str">
        <f t="shared" si="10"/>
        <v/>
      </c>
      <c r="J84" s="37"/>
      <c r="K84" s="20"/>
      <c r="L84" s="37"/>
      <c r="M84" s="20"/>
      <c r="N84" s="35"/>
      <c r="O84" s="36"/>
      <c r="P84" s="1" t="str">
        <f t="shared" si="11"/>
        <v/>
      </c>
      <c r="Q84" s="1" t="str">
        <f t="shared" si="12"/>
        <v/>
      </c>
      <c r="R84" s="1" t="str">
        <f t="shared" si="13"/>
        <v/>
      </c>
      <c r="S84" s="1" t="str">
        <f t="shared" si="14"/>
        <v/>
      </c>
    </row>
    <row r="85" spans="1:19" ht="15" customHeight="1">
      <c r="A85" s="16">
        <v>78</v>
      </c>
      <c r="B85" s="52"/>
      <c r="C85" s="19"/>
      <c r="D85" s="19"/>
      <c r="E85" s="19"/>
      <c r="F85" s="19"/>
      <c r="G85" s="19"/>
      <c r="H85" s="31"/>
      <c r="I85" s="22" t="str">
        <f t="shared" si="10"/>
        <v/>
      </c>
      <c r="J85" s="37"/>
      <c r="K85" s="20"/>
      <c r="L85" s="37"/>
      <c r="M85" s="20"/>
      <c r="N85" s="35"/>
      <c r="O85" s="36"/>
      <c r="P85" s="1" t="str">
        <f t="shared" si="11"/>
        <v/>
      </c>
      <c r="Q85" s="1" t="str">
        <f t="shared" si="12"/>
        <v/>
      </c>
      <c r="R85" s="1" t="str">
        <f t="shared" si="13"/>
        <v/>
      </c>
      <c r="S85" s="1" t="str">
        <f t="shared" si="14"/>
        <v/>
      </c>
    </row>
    <row r="86" spans="1:19" ht="15" customHeight="1">
      <c r="A86" s="16">
        <v>79</v>
      </c>
      <c r="B86" s="52"/>
      <c r="C86" s="19"/>
      <c r="D86" s="19"/>
      <c r="E86" s="19"/>
      <c r="F86" s="19"/>
      <c r="G86" s="19"/>
      <c r="H86" s="31"/>
      <c r="I86" s="22" t="str">
        <f t="shared" si="10"/>
        <v/>
      </c>
      <c r="J86" s="37"/>
      <c r="K86" s="20"/>
      <c r="L86" s="37"/>
      <c r="M86" s="20"/>
      <c r="N86" s="35"/>
      <c r="O86" s="36"/>
      <c r="P86" s="1" t="str">
        <f t="shared" si="11"/>
        <v/>
      </c>
      <c r="Q86" s="1" t="str">
        <f t="shared" si="12"/>
        <v/>
      </c>
      <c r="R86" s="1" t="str">
        <f t="shared" si="13"/>
        <v/>
      </c>
      <c r="S86" s="1" t="str">
        <f t="shared" si="14"/>
        <v/>
      </c>
    </row>
    <row r="87" spans="1:19" ht="15" customHeight="1">
      <c r="A87" s="16">
        <v>80</v>
      </c>
      <c r="B87" s="52"/>
      <c r="C87" s="19"/>
      <c r="D87" s="19"/>
      <c r="E87" s="19"/>
      <c r="F87" s="19"/>
      <c r="G87" s="19"/>
      <c r="H87" s="31"/>
      <c r="I87" s="22" t="str">
        <f t="shared" si="10"/>
        <v/>
      </c>
      <c r="J87" s="37"/>
      <c r="K87" s="20"/>
      <c r="L87" s="37"/>
      <c r="M87" s="20"/>
      <c r="N87" s="35"/>
      <c r="O87" s="36"/>
      <c r="P87" s="1" t="str">
        <f t="shared" si="11"/>
        <v/>
      </c>
      <c r="Q87" s="1" t="str">
        <f t="shared" si="12"/>
        <v/>
      </c>
      <c r="R87" s="1" t="str">
        <f t="shared" si="13"/>
        <v/>
      </c>
      <c r="S87" s="1" t="str">
        <f t="shared" si="14"/>
        <v/>
      </c>
    </row>
    <row r="88" spans="1:19" ht="15" customHeight="1">
      <c r="A88" s="16">
        <v>81</v>
      </c>
      <c r="B88" s="52"/>
      <c r="C88" s="19"/>
      <c r="D88" s="19"/>
      <c r="E88" s="19"/>
      <c r="F88" s="19"/>
      <c r="G88" s="19"/>
      <c r="H88" s="31"/>
      <c r="I88" s="22" t="str">
        <f t="shared" si="10"/>
        <v/>
      </c>
      <c r="J88" s="37"/>
      <c r="K88" s="20"/>
      <c r="L88" s="37"/>
      <c r="M88" s="20"/>
      <c r="N88" s="35"/>
      <c r="O88" s="36"/>
      <c r="P88" s="1" t="str">
        <f t="shared" si="11"/>
        <v/>
      </c>
      <c r="Q88" s="1" t="str">
        <f t="shared" si="12"/>
        <v/>
      </c>
      <c r="R88" s="1" t="str">
        <f t="shared" si="13"/>
        <v/>
      </c>
      <c r="S88" s="1" t="str">
        <f t="shared" si="14"/>
        <v/>
      </c>
    </row>
    <row r="89" spans="1:19" ht="15" customHeight="1">
      <c r="A89" s="16">
        <v>82</v>
      </c>
      <c r="B89" s="52"/>
      <c r="C89" s="19"/>
      <c r="D89" s="19"/>
      <c r="E89" s="19"/>
      <c r="F89" s="19"/>
      <c r="G89" s="19"/>
      <c r="H89" s="31"/>
      <c r="I89" s="22" t="str">
        <f t="shared" si="10"/>
        <v/>
      </c>
      <c r="J89" s="37"/>
      <c r="K89" s="20"/>
      <c r="L89" s="37"/>
      <c r="M89" s="20"/>
      <c r="N89" s="35"/>
      <c r="O89" s="36"/>
      <c r="P89" s="1" t="str">
        <f t="shared" si="11"/>
        <v/>
      </c>
      <c r="Q89" s="1" t="str">
        <f t="shared" si="12"/>
        <v/>
      </c>
      <c r="R89" s="1" t="str">
        <f t="shared" si="13"/>
        <v/>
      </c>
      <c r="S89" s="1" t="str">
        <f t="shared" si="14"/>
        <v/>
      </c>
    </row>
    <row r="90" spans="1:19" ht="15" customHeight="1">
      <c r="A90" s="16">
        <v>83</v>
      </c>
      <c r="B90" s="52"/>
      <c r="C90" s="19"/>
      <c r="D90" s="19"/>
      <c r="E90" s="19"/>
      <c r="F90" s="19"/>
      <c r="G90" s="19"/>
      <c r="H90" s="31"/>
      <c r="I90" s="22" t="str">
        <f t="shared" si="10"/>
        <v/>
      </c>
      <c r="J90" s="37"/>
      <c r="K90" s="20"/>
      <c r="L90" s="37"/>
      <c r="M90" s="20"/>
      <c r="N90" s="35"/>
      <c r="O90" s="36"/>
      <c r="P90" s="1" t="str">
        <f t="shared" si="11"/>
        <v/>
      </c>
      <c r="Q90" s="1" t="str">
        <f t="shared" si="12"/>
        <v/>
      </c>
      <c r="R90" s="1" t="str">
        <f t="shared" si="13"/>
        <v/>
      </c>
      <c r="S90" s="1" t="str">
        <f t="shared" si="14"/>
        <v/>
      </c>
    </row>
    <row r="91" spans="1:19" ht="15" customHeight="1">
      <c r="A91" s="16">
        <v>84</v>
      </c>
      <c r="B91" s="52"/>
      <c r="C91" s="19"/>
      <c r="D91" s="19"/>
      <c r="E91" s="19"/>
      <c r="F91" s="19"/>
      <c r="G91" s="19"/>
      <c r="H91" s="31"/>
      <c r="I91" s="22" t="str">
        <f t="shared" si="10"/>
        <v/>
      </c>
      <c r="J91" s="37"/>
      <c r="K91" s="20"/>
      <c r="L91" s="37"/>
      <c r="M91" s="20"/>
      <c r="N91" s="35"/>
      <c r="O91" s="36"/>
      <c r="P91" s="1" t="str">
        <f t="shared" si="11"/>
        <v/>
      </c>
      <c r="Q91" s="1" t="str">
        <f t="shared" si="12"/>
        <v/>
      </c>
      <c r="R91" s="1" t="str">
        <f t="shared" si="13"/>
        <v/>
      </c>
      <c r="S91" s="1" t="str">
        <f t="shared" si="14"/>
        <v/>
      </c>
    </row>
    <row r="92" spans="1:19" ht="15" customHeight="1">
      <c r="A92" s="16">
        <v>85</v>
      </c>
      <c r="B92" s="52"/>
      <c r="C92" s="19"/>
      <c r="D92" s="19"/>
      <c r="E92" s="19"/>
      <c r="F92" s="19"/>
      <c r="G92" s="19"/>
      <c r="H92" s="31"/>
      <c r="I92" s="22" t="str">
        <f t="shared" si="10"/>
        <v/>
      </c>
      <c r="J92" s="37"/>
      <c r="K92" s="20"/>
      <c r="L92" s="37"/>
      <c r="M92" s="20"/>
      <c r="N92" s="35"/>
      <c r="O92" s="36"/>
      <c r="P92" s="1" t="str">
        <f t="shared" si="11"/>
        <v/>
      </c>
      <c r="Q92" s="1" t="str">
        <f t="shared" si="12"/>
        <v/>
      </c>
      <c r="R92" s="1" t="str">
        <f t="shared" si="13"/>
        <v/>
      </c>
      <c r="S92" s="1" t="str">
        <f t="shared" si="14"/>
        <v/>
      </c>
    </row>
    <row r="93" spans="1:19" ht="15" customHeight="1">
      <c r="A93" s="16">
        <v>86</v>
      </c>
      <c r="B93" s="52"/>
      <c r="C93" s="19"/>
      <c r="D93" s="19"/>
      <c r="E93" s="19"/>
      <c r="F93" s="19"/>
      <c r="G93" s="19"/>
      <c r="H93" s="31"/>
      <c r="I93" s="22" t="str">
        <f t="shared" si="10"/>
        <v/>
      </c>
      <c r="J93" s="37"/>
      <c r="K93" s="20"/>
      <c r="L93" s="37"/>
      <c r="M93" s="20"/>
      <c r="N93" s="35"/>
      <c r="O93" s="36"/>
      <c r="P93" s="1" t="str">
        <f t="shared" si="11"/>
        <v/>
      </c>
      <c r="Q93" s="1" t="str">
        <f t="shared" si="12"/>
        <v/>
      </c>
      <c r="R93" s="1" t="str">
        <f t="shared" si="13"/>
        <v/>
      </c>
      <c r="S93" s="1" t="str">
        <f t="shared" si="14"/>
        <v/>
      </c>
    </row>
    <row r="94" spans="1:19" ht="15" customHeight="1">
      <c r="A94" s="16">
        <v>87</v>
      </c>
      <c r="B94" s="52"/>
      <c r="C94" s="19"/>
      <c r="D94" s="19"/>
      <c r="E94" s="19"/>
      <c r="F94" s="19"/>
      <c r="G94" s="19"/>
      <c r="H94" s="31"/>
      <c r="I94" s="22" t="str">
        <f t="shared" si="10"/>
        <v/>
      </c>
      <c r="J94" s="37"/>
      <c r="K94" s="20"/>
      <c r="L94" s="37"/>
      <c r="M94" s="20"/>
      <c r="N94" s="35"/>
      <c r="O94" s="36"/>
      <c r="P94" s="1" t="str">
        <f t="shared" si="11"/>
        <v/>
      </c>
      <c r="Q94" s="1" t="str">
        <f t="shared" si="12"/>
        <v/>
      </c>
      <c r="R94" s="1" t="str">
        <f t="shared" si="13"/>
        <v/>
      </c>
      <c r="S94" s="1" t="str">
        <f t="shared" si="14"/>
        <v/>
      </c>
    </row>
    <row r="95" spans="1:19" ht="15" customHeight="1">
      <c r="A95" s="16">
        <v>88</v>
      </c>
      <c r="B95" s="52"/>
      <c r="C95" s="19"/>
      <c r="D95" s="19"/>
      <c r="E95" s="19"/>
      <c r="F95" s="19"/>
      <c r="G95" s="19"/>
      <c r="H95" s="31"/>
      <c r="I95" s="22" t="str">
        <f t="shared" si="10"/>
        <v/>
      </c>
      <c r="J95" s="37"/>
      <c r="K95" s="20"/>
      <c r="L95" s="37"/>
      <c r="M95" s="20"/>
      <c r="N95" s="35"/>
      <c r="O95" s="36"/>
      <c r="P95" s="1" t="str">
        <f t="shared" si="11"/>
        <v/>
      </c>
      <c r="Q95" s="1" t="str">
        <f t="shared" si="12"/>
        <v/>
      </c>
      <c r="R95" s="1" t="str">
        <f t="shared" si="13"/>
        <v/>
      </c>
      <c r="S95" s="1" t="str">
        <f t="shared" si="14"/>
        <v/>
      </c>
    </row>
    <row r="96" spans="1:19" ht="15" customHeight="1">
      <c r="A96" s="16">
        <v>89</v>
      </c>
      <c r="B96" s="52"/>
      <c r="C96" s="19"/>
      <c r="D96" s="19"/>
      <c r="E96" s="19"/>
      <c r="F96" s="19"/>
      <c r="G96" s="19"/>
      <c r="H96" s="31"/>
      <c r="I96" s="22" t="str">
        <f t="shared" si="10"/>
        <v/>
      </c>
      <c r="J96" s="37"/>
      <c r="K96" s="20"/>
      <c r="L96" s="37"/>
      <c r="M96" s="20"/>
      <c r="N96" s="35"/>
      <c r="O96" s="36"/>
      <c r="P96" s="1" t="str">
        <f t="shared" si="11"/>
        <v/>
      </c>
      <c r="Q96" s="1" t="str">
        <f t="shared" si="12"/>
        <v/>
      </c>
      <c r="R96" s="1" t="str">
        <f t="shared" si="13"/>
        <v/>
      </c>
      <c r="S96" s="1" t="str">
        <f t="shared" si="14"/>
        <v/>
      </c>
    </row>
    <row r="97" spans="1:19" ht="15" customHeight="1">
      <c r="A97" s="16">
        <v>90</v>
      </c>
      <c r="B97" s="52"/>
      <c r="C97" s="19"/>
      <c r="D97" s="19"/>
      <c r="E97" s="19"/>
      <c r="F97" s="19"/>
      <c r="G97" s="19"/>
      <c r="H97" s="31"/>
      <c r="I97" s="22" t="str">
        <f t="shared" si="10"/>
        <v/>
      </c>
      <c r="J97" s="37"/>
      <c r="K97" s="20"/>
      <c r="L97" s="37"/>
      <c r="M97" s="20"/>
      <c r="N97" s="35"/>
      <c r="O97" s="36"/>
      <c r="P97" s="1" t="str">
        <f t="shared" si="11"/>
        <v/>
      </c>
      <c r="Q97" s="1" t="str">
        <f t="shared" si="12"/>
        <v/>
      </c>
      <c r="R97" s="1" t="str">
        <f t="shared" si="13"/>
        <v/>
      </c>
      <c r="S97" s="1" t="str">
        <f t="shared" si="14"/>
        <v/>
      </c>
    </row>
    <row r="98" spans="1:19" ht="15" customHeight="1">
      <c r="A98" s="16">
        <v>91</v>
      </c>
      <c r="B98" s="52"/>
      <c r="C98" s="19"/>
      <c r="D98" s="19"/>
      <c r="E98" s="19"/>
      <c r="F98" s="19"/>
      <c r="G98" s="19"/>
      <c r="H98" s="31"/>
      <c r="I98" s="22" t="str">
        <f t="shared" si="10"/>
        <v/>
      </c>
      <c r="J98" s="37"/>
      <c r="K98" s="20"/>
      <c r="L98" s="37"/>
      <c r="M98" s="20"/>
      <c r="N98" s="35"/>
      <c r="O98" s="36"/>
      <c r="P98" s="1" t="str">
        <f t="shared" si="11"/>
        <v/>
      </c>
      <c r="Q98" s="1" t="str">
        <f t="shared" si="12"/>
        <v/>
      </c>
      <c r="R98" s="1" t="str">
        <f t="shared" si="13"/>
        <v/>
      </c>
      <c r="S98" s="1" t="str">
        <f t="shared" si="14"/>
        <v/>
      </c>
    </row>
    <row r="99" spans="1:19" ht="15" customHeight="1">
      <c r="A99" s="16">
        <v>92</v>
      </c>
      <c r="B99" s="52"/>
      <c r="C99" s="19"/>
      <c r="D99" s="19"/>
      <c r="E99" s="19"/>
      <c r="F99" s="19"/>
      <c r="G99" s="19"/>
      <c r="H99" s="31"/>
      <c r="I99" s="22" t="str">
        <f t="shared" si="10"/>
        <v/>
      </c>
      <c r="J99" s="37"/>
      <c r="K99" s="20"/>
      <c r="L99" s="37"/>
      <c r="M99" s="20"/>
      <c r="N99" s="35"/>
      <c r="O99" s="36"/>
      <c r="P99" s="1" t="str">
        <f t="shared" si="11"/>
        <v/>
      </c>
      <c r="Q99" s="1" t="str">
        <f t="shared" si="12"/>
        <v/>
      </c>
      <c r="R99" s="1" t="str">
        <f t="shared" si="13"/>
        <v/>
      </c>
      <c r="S99" s="1" t="str">
        <f t="shared" si="14"/>
        <v/>
      </c>
    </row>
    <row r="100" spans="1:19" ht="15" customHeight="1">
      <c r="A100" s="16">
        <v>93</v>
      </c>
      <c r="B100" s="52"/>
      <c r="C100" s="19"/>
      <c r="D100" s="19"/>
      <c r="E100" s="19"/>
      <c r="F100" s="19"/>
      <c r="G100" s="19"/>
      <c r="H100" s="31"/>
      <c r="I100" s="22" t="str">
        <f t="shared" si="10"/>
        <v/>
      </c>
      <c r="J100" s="37"/>
      <c r="K100" s="20"/>
      <c r="L100" s="37"/>
      <c r="M100" s="20"/>
      <c r="N100" s="35"/>
      <c r="O100" s="36"/>
      <c r="P100" s="1" t="str">
        <f t="shared" si="11"/>
        <v/>
      </c>
      <c r="Q100" s="1" t="str">
        <f t="shared" si="12"/>
        <v/>
      </c>
      <c r="R100" s="1" t="str">
        <f t="shared" si="13"/>
        <v/>
      </c>
      <c r="S100" s="1" t="str">
        <f t="shared" si="14"/>
        <v/>
      </c>
    </row>
    <row r="101" spans="1:19" ht="15" customHeight="1">
      <c r="A101" s="16">
        <v>94</v>
      </c>
      <c r="B101" s="52"/>
      <c r="C101" s="19"/>
      <c r="D101" s="19"/>
      <c r="E101" s="19"/>
      <c r="F101" s="19"/>
      <c r="G101" s="19"/>
      <c r="H101" s="31"/>
      <c r="I101" s="22" t="str">
        <f t="shared" si="10"/>
        <v/>
      </c>
      <c r="J101" s="37"/>
      <c r="K101" s="20"/>
      <c r="L101" s="37"/>
      <c r="M101" s="20"/>
      <c r="N101" s="35"/>
      <c r="O101" s="36"/>
      <c r="P101" s="1" t="str">
        <f t="shared" si="11"/>
        <v/>
      </c>
      <c r="Q101" s="1" t="str">
        <f t="shared" si="12"/>
        <v/>
      </c>
      <c r="R101" s="1" t="str">
        <f t="shared" si="13"/>
        <v/>
      </c>
      <c r="S101" s="1" t="str">
        <f t="shared" si="14"/>
        <v/>
      </c>
    </row>
    <row r="102" spans="1:19" ht="15" customHeight="1">
      <c r="A102" s="16">
        <v>95</v>
      </c>
      <c r="B102" s="52"/>
      <c r="C102" s="19"/>
      <c r="D102" s="19"/>
      <c r="E102" s="19"/>
      <c r="F102" s="19"/>
      <c r="G102" s="19"/>
      <c r="H102" s="31"/>
      <c r="I102" s="22" t="str">
        <f t="shared" si="10"/>
        <v/>
      </c>
      <c r="J102" s="37"/>
      <c r="K102" s="20"/>
      <c r="L102" s="37"/>
      <c r="M102" s="20"/>
      <c r="N102" s="35"/>
      <c r="O102" s="36"/>
      <c r="P102" s="1" t="str">
        <f t="shared" si="11"/>
        <v/>
      </c>
      <c r="Q102" s="1" t="str">
        <f t="shared" si="12"/>
        <v/>
      </c>
      <c r="R102" s="1" t="str">
        <f t="shared" si="13"/>
        <v/>
      </c>
      <c r="S102" s="1" t="str">
        <f t="shared" si="14"/>
        <v/>
      </c>
    </row>
    <row r="103" spans="1:19" ht="15" customHeight="1">
      <c r="A103" s="16">
        <v>96</v>
      </c>
      <c r="B103" s="52"/>
      <c r="C103" s="19"/>
      <c r="D103" s="19"/>
      <c r="E103" s="19"/>
      <c r="F103" s="19"/>
      <c r="G103" s="19"/>
      <c r="H103" s="31"/>
      <c r="I103" s="22" t="str">
        <f t="shared" si="10"/>
        <v/>
      </c>
      <c r="J103" s="37"/>
      <c r="K103" s="20"/>
      <c r="L103" s="37"/>
      <c r="M103" s="20"/>
      <c r="N103" s="35"/>
      <c r="O103" s="36"/>
      <c r="P103" s="1" t="str">
        <f t="shared" si="11"/>
        <v/>
      </c>
      <c r="Q103" s="1" t="str">
        <f t="shared" si="12"/>
        <v/>
      </c>
      <c r="R103" s="1" t="str">
        <f t="shared" si="13"/>
        <v/>
      </c>
      <c r="S103" s="1" t="str">
        <f t="shared" si="14"/>
        <v/>
      </c>
    </row>
    <row r="104" spans="1:19" ht="15" customHeight="1">
      <c r="A104" s="16">
        <v>97</v>
      </c>
      <c r="B104" s="52"/>
      <c r="C104" s="19"/>
      <c r="D104" s="19"/>
      <c r="E104" s="19"/>
      <c r="F104" s="19"/>
      <c r="G104" s="19"/>
      <c r="H104" s="31"/>
      <c r="I104" s="22" t="str">
        <f t="shared" ref="I104:I107" si="15">IF(H104="","",DATEDIF(H104,DATE(YEAR($L$2),12,31),"Y"))</f>
        <v/>
      </c>
      <c r="J104" s="37"/>
      <c r="K104" s="20"/>
      <c r="L104" s="37"/>
      <c r="M104" s="20"/>
      <c r="N104" s="35"/>
      <c r="O104" s="36"/>
      <c r="P104" s="1" t="str">
        <f t="shared" si="11"/>
        <v/>
      </c>
      <c r="Q104" s="1" t="str">
        <f t="shared" si="12"/>
        <v/>
      </c>
      <c r="R104" s="1" t="str">
        <f t="shared" si="13"/>
        <v/>
      </c>
      <c r="S104" s="1" t="str">
        <f t="shared" si="14"/>
        <v/>
      </c>
    </row>
    <row r="105" spans="1:19" ht="15" customHeight="1">
      <c r="A105" s="16">
        <v>98</v>
      </c>
      <c r="B105" s="52"/>
      <c r="C105" s="19"/>
      <c r="D105" s="19"/>
      <c r="E105" s="19"/>
      <c r="F105" s="19"/>
      <c r="G105" s="19"/>
      <c r="H105" s="31"/>
      <c r="I105" s="22" t="str">
        <f t="shared" si="15"/>
        <v/>
      </c>
      <c r="J105" s="37"/>
      <c r="K105" s="20"/>
      <c r="L105" s="37"/>
      <c r="M105" s="20"/>
      <c r="N105" s="35"/>
      <c r="O105" s="36"/>
      <c r="P105" s="1" t="str">
        <f t="shared" si="11"/>
        <v/>
      </c>
      <c r="Q105" s="1" t="str">
        <f t="shared" si="12"/>
        <v/>
      </c>
      <c r="R105" s="1" t="str">
        <f t="shared" si="13"/>
        <v/>
      </c>
      <c r="S105" s="1" t="str">
        <f t="shared" si="14"/>
        <v/>
      </c>
    </row>
    <row r="106" spans="1:19" ht="15" customHeight="1">
      <c r="A106" s="16">
        <v>99</v>
      </c>
      <c r="B106" s="52"/>
      <c r="C106" s="19"/>
      <c r="D106" s="19"/>
      <c r="E106" s="19"/>
      <c r="F106" s="19"/>
      <c r="G106" s="19"/>
      <c r="H106" s="31"/>
      <c r="I106" s="22" t="str">
        <f t="shared" si="15"/>
        <v/>
      </c>
      <c r="J106" s="37"/>
      <c r="K106" s="20"/>
      <c r="L106" s="37"/>
      <c r="M106" s="20"/>
      <c r="N106" s="35"/>
      <c r="O106" s="36"/>
      <c r="P106" s="1" t="str">
        <f t="shared" si="11"/>
        <v/>
      </c>
      <c r="Q106" s="1" t="str">
        <f t="shared" si="12"/>
        <v/>
      </c>
      <c r="R106" s="1" t="str">
        <f t="shared" si="13"/>
        <v/>
      </c>
      <c r="S106" s="1" t="str">
        <f t="shared" si="14"/>
        <v/>
      </c>
    </row>
    <row r="107" spans="1:19" ht="15" customHeight="1">
      <c r="A107" s="16">
        <v>100</v>
      </c>
      <c r="B107" s="52"/>
      <c r="C107" s="19"/>
      <c r="D107" s="19"/>
      <c r="E107" s="19"/>
      <c r="F107" s="19"/>
      <c r="G107" s="19"/>
      <c r="H107" s="31"/>
      <c r="I107" s="22" t="str">
        <f t="shared" si="15"/>
        <v/>
      </c>
      <c r="J107" s="37"/>
      <c r="K107" s="20"/>
      <c r="L107" s="37"/>
      <c r="M107" s="20"/>
      <c r="N107" s="35"/>
      <c r="O107" s="36"/>
      <c r="P107" s="1" t="str">
        <f t="shared" si="11"/>
        <v/>
      </c>
      <c r="Q107" s="1" t="str">
        <f t="shared" si="12"/>
        <v/>
      </c>
      <c r="R107" s="1" t="str">
        <f t="shared" si="13"/>
        <v/>
      </c>
      <c r="S107" s="1" t="str">
        <f t="shared" si="14"/>
        <v/>
      </c>
    </row>
  </sheetData>
  <sheetProtection algorithmName="SHA-512" hashValue="vYNnh8jZqEY96q1mfHrKOH7ZIQ4sBAYMWn9ERS6sT9i5LG5vpJ8KmVMLuEZ4O19y9/VY2MMVkPGpAET+7MEODA==" saltValue="xXPCw/sgEMqsbXGTEXTKsA==" spinCount="100000" sheet="1" selectLockedCells="1"/>
  <mergeCells count="13">
    <mergeCell ref="A6:A7"/>
    <mergeCell ref="N6:O6"/>
    <mergeCell ref="L6:M6"/>
    <mergeCell ref="J6:K6"/>
    <mergeCell ref="I6:I7"/>
    <mergeCell ref="H6:H7"/>
    <mergeCell ref="G6:G7"/>
    <mergeCell ref="C4:G4"/>
    <mergeCell ref="B2:H2"/>
    <mergeCell ref="C6:D6"/>
    <mergeCell ref="E6:F6"/>
    <mergeCell ref="L2:M2"/>
    <mergeCell ref="B6:B7"/>
  </mergeCells>
  <phoneticPr fontId="3"/>
  <dataValidations count="5">
    <dataValidation type="list" allowBlank="1" showInputMessage="1" showErrorMessage="1" sqref="G8:G107" xr:uid="{CC71D4A1-1B55-4E9D-9052-BAF1167A6957}">
      <formula1>"男,女"</formula1>
    </dataValidation>
    <dataValidation imeMode="fullKatakana" allowBlank="1" showInputMessage="1" showErrorMessage="1" sqref="E8:F107" xr:uid="{6CBAA797-6231-4F11-BFE7-C932B5655018}"/>
    <dataValidation type="decimal" imeMode="halfAlpha" allowBlank="1" showInputMessage="1" showErrorMessage="1" errorTitle="エントリータイム入力エラー" error="10秒～20分以内で入力して下さい。_x000a_1分以上の場合は、_x000a_1分45秒67→「145.67」の形式で入力して下さい。" promptTitle="エントリータイム入力" prompt="例　30秒45 → 30.45_x000a_1分13秒32 → 113.32" sqref="K8:K107 M8:M107 O8:O107" xr:uid="{1CB2C6B4-95EF-4505-925F-82FB8F3E67E6}">
      <formula1>10</formula1>
      <formula2>2000</formula2>
    </dataValidation>
    <dataValidation type="list" allowBlank="1" showInputMessage="1" showErrorMessage="1" sqref="J8:J107 L8:L107 N8:N107" xr:uid="{2BC43B06-6C23-4D7C-A2C8-5AA822C94350}">
      <formula1>"25m自由形,50m自由形,100m自由形,200m自由形,25m背泳ぎ,50m背泳ぎ,100m背泳ぎ,200m背泳ぎ,25m平泳ぎ,50m平泳ぎ,100m平泳ぎ,200m平泳ぎ,25mバタフライ,50mバタフライ,100mバタフライ,200mバタフライ,100m個人メドレー,200m個人メドレー"</formula1>
    </dataValidation>
    <dataValidation type="custom" imeMode="halfAlpha" allowBlank="1" showInputMessage="1" showErrorMessage="1" error="登録番号は、半角英数8文字です。" sqref="B8:B107" xr:uid="{840DAA29-1DC7-4B48-A988-F6B2CF09A6DE}">
      <formula1>LENB(B8)=8</formula1>
    </dataValidation>
  </dataValidations>
  <printOptions horizontalCentered="1"/>
  <pageMargins left="0.39370078740157483" right="0.39370078740157483" top="0.39370078740157483" bottom="0.39370078740157483" header="0.51181102362204722" footer="0.51181102362204722"/>
  <pageSetup paperSize="9" scale="9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36"/>
  <sheetViews>
    <sheetView workbookViewId="0">
      <selection activeCell="E7" sqref="E7:G7"/>
    </sheetView>
  </sheetViews>
  <sheetFormatPr defaultColWidth="9" defaultRowHeight="13.5"/>
  <cols>
    <col min="1" max="1" width="3.75" style="1" bestFit="1" customWidth="1"/>
    <col min="2" max="7" width="9" style="1"/>
    <col min="8" max="8" width="5.25" style="1" bestFit="1" customWidth="1"/>
    <col min="9" max="9" width="19.5" style="1" bestFit="1" customWidth="1"/>
    <col min="10" max="10" width="11.25" style="1" customWidth="1"/>
    <col min="11" max="14" width="12.5" style="1" customWidth="1"/>
    <col min="15" max="15" width="9" style="1"/>
    <col min="16" max="16" width="4.25" style="1" hidden="1" customWidth="1"/>
    <col min="17" max="18" width="4.5" style="1" hidden="1" customWidth="1"/>
    <col min="19" max="16384" width="9" style="1"/>
  </cols>
  <sheetData>
    <row r="1" spans="1:21" ht="15" customHeight="1">
      <c r="A1" s="18"/>
      <c r="B1" s="2"/>
      <c r="C1" s="2"/>
      <c r="D1" s="2"/>
      <c r="E1" s="2"/>
      <c r="F1" s="2"/>
      <c r="G1" s="2"/>
      <c r="H1" s="2"/>
      <c r="I1" s="2"/>
      <c r="J1" s="2"/>
      <c r="K1" s="2"/>
      <c r="L1" s="2"/>
      <c r="M1" s="2"/>
      <c r="N1" s="2"/>
      <c r="O1" s="2"/>
    </row>
    <row r="2" spans="1:21" ht="18.75">
      <c r="A2" s="18"/>
      <c r="B2" s="198" t="str">
        <f>"③団体種目申込書「"&amp;入力方法!B2&amp;"」"</f>
        <v>③団体種目申込書「7th NARA MASTERS SWIM MEET2022」</v>
      </c>
      <c r="C2" s="198"/>
      <c r="D2" s="198"/>
      <c r="E2" s="198"/>
      <c r="F2" s="198"/>
      <c r="G2" s="198"/>
      <c r="H2" s="198"/>
      <c r="I2" s="198"/>
      <c r="J2" s="2"/>
      <c r="K2" s="2"/>
      <c r="L2" s="2"/>
      <c r="M2" s="193">
        <f>②個人種目!L2</f>
        <v>44626</v>
      </c>
      <c r="N2" s="193"/>
      <c r="O2" s="193"/>
    </row>
    <row r="3" spans="1:21" ht="15" customHeight="1">
      <c r="A3" s="18"/>
      <c r="B3" s="2"/>
      <c r="C3" s="2"/>
      <c r="D3" s="2"/>
      <c r="E3" s="2"/>
      <c r="F3" s="2"/>
      <c r="G3" s="2"/>
      <c r="H3" s="2"/>
      <c r="I3" s="2"/>
      <c r="J3" s="2"/>
      <c r="K3" s="2"/>
      <c r="L3" s="2"/>
      <c r="M3" s="2"/>
      <c r="N3" s="2"/>
      <c r="O3" s="2"/>
    </row>
    <row r="4" spans="1:21" ht="20.25" customHeight="1">
      <c r="A4" s="18"/>
      <c r="B4" s="10" t="s">
        <v>4</v>
      </c>
      <c r="C4" s="76" t="str">
        <f>IF(①大会申込書!N4=0,"【①大会申込書】のチーム名が参照されます",①大会申込書!N4)</f>
        <v>【①大会申込書】のチーム名が参照されます</v>
      </c>
      <c r="D4" s="76"/>
      <c r="E4" s="76"/>
      <c r="F4" s="76"/>
      <c r="G4" s="76"/>
      <c r="H4" s="2"/>
      <c r="I4" s="2"/>
      <c r="J4" s="25" t="s">
        <v>84</v>
      </c>
      <c r="K4" s="2"/>
      <c r="L4" s="2"/>
      <c r="M4" s="2"/>
      <c r="N4" s="2"/>
      <c r="O4" s="2"/>
    </row>
    <row r="5" spans="1:21" ht="15" customHeight="1">
      <c r="A5" s="18"/>
      <c r="B5" s="2"/>
      <c r="C5" s="2"/>
      <c r="D5" s="2"/>
      <c r="E5" s="2"/>
      <c r="F5" s="2"/>
      <c r="G5" s="2"/>
      <c r="H5" s="2"/>
      <c r="I5" s="2"/>
      <c r="J5" s="2"/>
      <c r="K5" s="2"/>
      <c r="L5" s="2"/>
      <c r="M5" s="2"/>
      <c r="N5" s="2"/>
      <c r="O5" s="2"/>
    </row>
    <row r="6" spans="1:21" ht="18" customHeight="1">
      <c r="A6" s="16" t="s">
        <v>73</v>
      </c>
      <c r="B6" s="192" t="s">
        <v>74</v>
      </c>
      <c r="C6" s="192"/>
      <c r="D6" s="192"/>
      <c r="E6" s="192" t="s">
        <v>75</v>
      </c>
      <c r="F6" s="192"/>
      <c r="G6" s="192"/>
      <c r="H6" s="16" t="s">
        <v>82</v>
      </c>
      <c r="I6" s="16" t="s">
        <v>81</v>
      </c>
      <c r="J6" s="16" t="s">
        <v>83</v>
      </c>
      <c r="K6" s="16" t="s">
        <v>76</v>
      </c>
      <c r="L6" s="16" t="s">
        <v>77</v>
      </c>
      <c r="M6" s="16" t="s">
        <v>78</v>
      </c>
      <c r="N6" s="16" t="s">
        <v>79</v>
      </c>
      <c r="O6" s="16" t="s">
        <v>80</v>
      </c>
      <c r="P6" s="1" t="s">
        <v>89</v>
      </c>
    </row>
    <row r="7" spans="1:21" ht="18" customHeight="1">
      <c r="A7" s="16">
        <v>1</v>
      </c>
      <c r="B7" s="196" t="str">
        <f>IF(H7="","",①大会申込書!$N$5)</f>
        <v/>
      </c>
      <c r="C7" s="196"/>
      <c r="D7" s="196"/>
      <c r="E7" s="197"/>
      <c r="F7" s="197"/>
      <c r="G7" s="197"/>
      <c r="H7" s="19"/>
      <c r="I7" s="19"/>
      <c r="J7" s="20"/>
      <c r="K7" s="19"/>
      <c r="L7" s="24"/>
      <c r="M7" s="24"/>
      <c r="N7" s="24"/>
      <c r="O7" s="23" t="str">
        <f>IF(P7="","",VLOOKUP(P7,$Q$8:$R$16,2,TRUE))</f>
        <v/>
      </c>
      <c r="P7" s="1" t="str">
        <f>IF(K7="","",VLOOKUP(K7,②個人種目!P:Q,2,FALSE)+VLOOKUP(L7,②個人種目!P:Q,2,FALSE)+VLOOKUP(M7,②個人種目!P:Q,2,FALSE)+VLOOKUP(N7,②個人種目!P:Q,2,FALSE))</f>
        <v/>
      </c>
      <c r="S7" s="54" t="s">
        <v>182</v>
      </c>
      <c r="T7" s="15" t="s">
        <v>137</v>
      </c>
    </row>
    <row r="8" spans="1:21" ht="18" customHeight="1">
      <c r="A8" s="16">
        <v>2</v>
      </c>
      <c r="B8" s="196" t="str">
        <f>IF(H8="","",①大会申込書!$N$5)</f>
        <v/>
      </c>
      <c r="C8" s="196"/>
      <c r="D8" s="196"/>
      <c r="E8" s="196" t="str">
        <f>IF(H8="","",$E$7)</f>
        <v/>
      </c>
      <c r="F8" s="196"/>
      <c r="G8" s="196"/>
      <c r="H8" s="19"/>
      <c r="I8" s="19"/>
      <c r="J8" s="20"/>
      <c r="K8" s="24"/>
      <c r="L8" s="24"/>
      <c r="M8" s="24"/>
      <c r="N8" s="24"/>
      <c r="O8" s="23" t="str">
        <f t="shared" ref="O8:O36" si="0">IF(P8="","",VLOOKUP(P8,$Q$8:$R$16,2,TRUE))</f>
        <v/>
      </c>
      <c r="P8" s="1" t="str">
        <f>IF(K8="","",VLOOKUP(K8,②個人種目!P:Q,2,FALSE)+VLOOKUP(L8,②個人種目!P:Q,2,FALSE)+VLOOKUP(M8,②個人種目!P:Q,2,FALSE)+VLOOKUP(N8,②個人種目!P:Q,2,FALSE))</f>
        <v/>
      </c>
      <c r="Q8" s="1">
        <v>1</v>
      </c>
      <c r="R8" s="1">
        <v>119</v>
      </c>
      <c r="T8" s="15" t="s">
        <v>181</v>
      </c>
    </row>
    <row r="9" spans="1:21" ht="18" customHeight="1">
      <c r="A9" s="16">
        <v>3</v>
      </c>
      <c r="B9" s="196" t="str">
        <f>IF(H9="","",①大会申込書!$N$5)</f>
        <v/>
      </c>
      <c r="C9" s="196"/>
      <c r="D9" s="196"/>
      <c r="E9" s="196" t="str">
        <f t="shared" ref="E9:E36" si="1">IF(H9="","",$E$7)</f>
        <v/>
      </c>
      <c r="F9" s="196"/>
      <c r="G9" s="196"/>
      <c r="H9" s="19"/>
      <c r="I9" s="19"/>
      <c r="J9" s="20"/>
      <c r="K9" s="24"/>
      <c r="L9" s="24"/>
      <c r="M9" s="24"/>
      <c r="N9" s="24"/>
      <c r="O9" s="23" t="str">
        <f t="shared" si="0"/>
        <v/>
      </c>
      <c r="P9" s="1" t="str">
        <f>IF(K9="","",VLOOKUP(K9,②個人種目!P:Q,2,FALSE)+VLOOKUP(L9,②個人種目!P:Q,2,FALSE)+VLOOKUP(M9,②個人種目!P:Q,2,FALSE)+VLOOKUP(N9,②個人種目!P:Q,2,FALSE))</f>
        <v/>
      </c>
      <c r="Q9" s="1">
        <v>120</v>
      </c>
      <c r="R9" s="1">
        <v>120</v>
      </c>
    </row>
    <row r="10" spans="1:21" ht="18" customHeight="1">
      <c r="A10" s="16">
        <v>4</v>
      </c>
      <c r="B10" s="196" t="str">
        <f>IF(H10="","",①大会申込書!$N$5)</f>
        <v/>
      </c>
      <c r="C10" s="196"/>
      <c r="D10" s="196"/>
      <c r="E10" s="196" t="str">
        <f t="shared" si="1"/>
        <v/>
      </c>
      <c r="F10" s="196"/>
      <c r="G10" s="196"/>
      <c r="H10" s="19"/>
      <c r="I10" s="19"/>
      <c r="J10" s="20"/>
      <c r="K10" s="24"/>
      <c r="L10" s="24"/>
      <c r="M10" s="24"/>
      <c r="N10" s="24"/>
      <c r="O10" s="23" t="str">
        <f t="shared" si="0"/>
        <v/>
      </c>
      <c r="P10" s="1" t="str">
        <f>IF(K10="","",VLOOKUP(K10,②個人種目!P:Q,2,FALSE)+VLOOKUP(L10,②個人種目!P:Q,2,FALSE)+VLOOKUP(M10,②個人種目!P:Q,2,FALSE)+VLOOKUP(N10,②個人種目!P:Q,2,FALSE))</f>
        <v/>
      </c>
      <c r="Q10" s="1">
        <v>160</v>
      </c>
      <c r="R10" s="1">
        <v>160</v>
      </c>
      <c r="S10" s="54" t="s">
        <v>182</v>
      </c>
      <c r="T10" s="15" t="s">
        <v>179</v>
      </c>
    </row>
    <row r="11" spans="1:21" ht="18" customHeight="1">
      <c r="A11" s="16">
        <v>5</v>
      </c>
      <c r="B11" s="196" t="str">
        <f>IF(H11="","",①大会申込書!$N$5)</f>
        <v/>
      </c>
      <c r="C11" s="196"/>
      <c r="D11" s="196"/>
      <c r="E11" s="196" t="str">
        <f t="shared" si="1"/>
        <v/>
      </c>
      <c r="F11" s="196"/>
      <c r="G11" s="196"/>
      <c r="H11" s="19"/>
      <c r="I11" s="19"/>
      <c r="J11" s="20"/>
      <c r="K11" s="24"/>
      <c r="L11" s="24"/>
      <c r="M11" s="24"/>
      <c r="N11" s="24"/>
      <c r="O11" s="23" t="str">
        <f t="shared" si="0"/>
        <v/>
      </c>
      <c r="P11" s="1" t="str">
        <f>IF(K11="","",VLOOKUP(K11,②個人種目!P:Q,2,FALSE)+VLOOKUP(L11,②個人種目!P:Q,2,FALSE)+VLOOKUP(M11,②個人種目!P:Q,2,FALSE)+VLOOKUP(N11,②個人種目!P:Q,2,FALSE))</f>
        <v/>
      </c>
      <c r="Q11" s="1">
        <v>200</v>
      </c>
      <c r="R11" s="1">
        <v>200</v>
      </c>
      <c r="T11" s="15" t="s">
        <v>180</v>
      </c>
    </row>
    <row r="12" spans="1:21" ht="18" customHeight="1">
      <c r="A12" s="16">
        <v>6</v>
      </c>
      <c r="B12" s="196" t="str">
        <f>IF(H12="","",①大会申込書!$N$5)</f>
        <v/>
      </c>
      <c r="C12" s="196"/>
      <c r="D12" s="196"/>
      <c r="E12" s="196" t="str">
        <f t="shared" si="1"/>
        <v/>
      </c>
      <c r="F12" s="196"/>
      <c r="G12" s="196"/>
      <c r="H12" s="19"/>
      <c r="I12" s="19"/>
      <c r="J12" s="20"/>
      <c r="K12" s="24"/>
      <c r="L12" s="24"/>
      <c r="M12" s="24"/>
      <c r="N12" s="24"/>
      <c r="O12" s="23" t="str">
        <f t="shared" si="0"/>
        <v/>
      </c>
      <c r="P12" s="1" t="str">
        <f>IF(K12="","",VLOOKUP(K12,②個人種目!P:Q,2,FALSE)+VLOOKUP(L12,②個人種目!P:Q,2,FALSE)+VLOOKUP(M12,②個人種目!P:Q,2,FALSE)+VLOOKUP(N12,②個人種目!P:Q,2,FALSE))</f>
        <v/>
      </c>
      <c r="Q12" s="1">
        <v>240</v>
      </c>
      <c r="R12" s="1">
        <v>240</v>
      </c>
    </row>
    <row r="13" spans="1:21" ht="18" customHeight="1">
      <c r="A13" s="16">
        <v>7</v>
      </c>
      <c r="B13" s="196" t="str">
        <f>IF(H13="","",①大会申込書!$N$5)</f>
        <v/>
      </c>
      <c r="C13" s="196"/>
      <c r="D13" s="196"/>
      <c r="E13" s="196" t="str">
        <f t="shared" si="1"/>
        <v/>
      </c>
      <c r="F13" s="196"/>
      <c r="G13" s="196"/>
      <c r="H13" s="19"/>
      <c r="I13" s="19"/>
      <c r="J13" s="20"/>
      <c r="K13" s="24"/>
      <c r="L13" s="24"/>
      <c r="M13" s="24"/>
      <c r="N13" s="24"/>
      <c r="O13" s="23" t="str">
        <f t="shared" si="0"/>
        <v/>
      </c>
      <c r="P13" s="1" t="str">
        <f>IF(K13="","",VLOOKUP(K13,②個人種目!P:Q,2,FALSE)+VLOOKUP(L13,②個人種目!P:Q,2,FALSE)+VLOOKUP(M13,②個人種目!P:Q,2,FALSE)+VLOOKUP(N13,②個人種目!P:Q,2,FALSE))</f>
        <v/>
      </c>
      <c r="Q13" s="1">
        <v>280</v>
      </c>
      <c r="R13" s="1">
        <v>280</v>
      </c>
      <c r="S13" s="54" t="s">
        <v>182</v>
      </c>
      <c r="T13" s="15" t="s">
        <v>184</v>
      </c>
    </row>
    <row r="14" spans="1:21" ht="18" customHeight="1">
      <c r="A14" s="16">
        <v>8</v>
      </c>
      <c r="B14" s="196" t="str">
        <f>IF(H14="","",①大会申込書!$N$5)</f>
        <v/>
      </c>
      <c r="C14" s="196"/>
      <c r="D14" s="196"/>
      <c r="E14" s="196" t="str">
        <f t="shared" si="1"/>
        <v/>
      </c>
      <c r="F14" s="196"/>
      <c r="G14" s="196"/>
      <c r="H14" s="19"/>
      <c r="I14" s="19"/>
      <c r="J14" s="20"/>
      <c r="K14" s="24"/>
      <c r="L14" s="24"/>
      <c r="M14" s="24"/>
      <c r="N14" s="24"/>
      <c r="O14" s="23" t="str">
        <f t="shared" si="0"/>
        <v/>
      </c>
      <c r="P14" s="1" t="str">
        <f>IF(K14="","",VLOOKUP(K14,②個人種目!P:Q,2,FALSE)+VLOOKUP(L14,②個人種目!P:Q,2,FALSE)+VLOOKUP(M14,②個人種目!P:Q,2,FALSE)+VLOOKUP(N14,②個人種目!P:Q,2,FALSE))</f>
        <v/>
      </c>
      <c r="Q14" s="1">
        <v>320</v>
      </c>
      <c r="R14" s="1">
        <v>320</v>
      </c>
      <c r="T14" s="15" t="s">
        <v>185</v>
      </c>
    </row>
    <row r="15" spans="1:21" ht="18" customHeight="1">
      <c r="A15" s="16">
        <v>9</v>
      </c>
      <c r="B15" s="196" t="str">
        <f>IF(H15="","",①大会申込書!$N$5)</f>
        <v/>
      </c>
      <c r="C15" s="196"/>
      <c r="D15" s="196"/>
      <c r="E15" s="196" t="str">
        <f t="shared" si="1"/>
        <v/>
      </c>
      <c r="F15" s="196"/>
      <c r="G15" s="196"/>
      <c r="H15" s="19"/>
      <c r="I15" s="19"/>
      <c r="J15" s="20"/>
      <c r="K15" s="24"/>
      <c r="L15" s="24"/>
      <c r="M15" s="24"/>
      <c r="N15" s="24"/>
      <c r="O15" s="23" t="str">
        <f t="shared" si="0"/>
        <v/>
      </c>
      <c r="P15" s="1" t="str">
        <f>IF(K15="","",VLOOKUP(K15,②個人種目!P:Q,2,FALSE)+VLOOKUP(L15,②個人種目!P:Q,2,FALSE)+VLOOKUP(M15,②個人種目!P:Q,2,FALSE)+VLOOKUP(N15,②個人種目!P:Q,2,FALSE))</f>
        <v/>
      </c>
      <c r="Q15" s="1">
        <v>360</v>
      </c>
      <c r="R15" s="1">
        <v>360</v>
      </c>
      <c r="T15" s="15"/>
    </row>
    <row r="16" spans="1:21" ht="18" customHeight="1">
      <c r="A16" s="16">
        <v>10</v>
      </c>
      <c r="B16" s="196" t="str">
        <f>IF(H16="","",①大会申込書!$N$5)</f>
        <v/>
      </c>
      <c r="C16" s="196"/>
      <c r="D16" s="196"/>
      <c r="E16" s="196" t="str">
        <f t="shared" si="1"/>
        <v/>
      </c>
      <c r="F16" s="196"/>
      <c r="G16" s="196"/>
      <c r="H16" s="19"/>
      <c r="I16" s="19"/>
      <c r="J16" s="20"/>
      <c r="K16" s="24"/>
      <c r="L16" s="24"/>
      <c r="M16" s="24"/>
      <c r="N16" s="24"/>
      <c r="O16" s="23" t="str">
        <f t="shared" si="0"/>
        <v/>
      </c>
      <c r="P16" s="1" t="str">
        <f>IF(K16="","",VLOOKUP(K16,②個人種目!P:Q,2,FALSE)+VLOOKUP(L16,②個人種目!P:Q,2,FALSE)+VLOOKUP(M16,②個人種目!P:Q,2,FALSE)+VLOOKUP(N16,②個人種目!P:Q,2,FALSE))</f>
        <v/>
      </c>
      <c r="Q16" s="1">
        <v>400</v>
      </c>
      <c r="R16" s="1">
        <v>400</v>
      </c>
      <c r="S16" s="54" t="s">
        <v>182</v>
      </c>
      <c r="T16" s="15" t="s">
        <v>71</v>
      </c>
      <c r="U16" s="15"/>
    </row>
    <row r="17" spans="1:22" ht="18" customHeight="1">
      <c r="A17" s="16">
        <v>11</v>
      </c>
      <c r="B17" s="196" t="str">
        <f>IF(H17="","",①大会申込書!$N$5)</f>
        <v/>
      </c>
      <c r="C17" s="196"/>
      <c r="D17" s="196"/>
      <c r="E17" s="196" t="str">
        <f t="shared" si="1"/>
        <v/>
      </c>
      <c r="F17" s="196"/>
      <c r="G17" s="196"/>
      <c r="H17" s="19"/>
      <c r="I17" s="19"/>
      <c r="J17" s="20"/>
      <c r="K17" s="24"/>
      <c r="L17" s="24"/>
      <c r="M17" s="24"/>
      <c r="N17" s="24"/>
      <c r="O17" s="23" t="str">
        <f t="shared" si="0"/>
        <v/>
      </c>
      <c r="P17" s="1" t="str">
        <f>IF(K17="","",VLOOKUP(K17,②個人種目!P:Q,2,FALSE)+VLOOKUP(L17,②個人種目!P:Q,2,FALSE)+VLOOKUP(M17,②個人種目!P:Q,2,FALSE)+VLOOKUP(N17,②個人種目!P:Q,2,FALSE))</f>
        <v/>
      </c>
      <c r="T17" s="15" t="s">
        <v>72</v>
      </c>
      <c r="U17" s="15"/>
    </row>
    <row r="18" spans="1:22" ht="18" customHeight="1">
      <c r="A18" s="16">
        <v>12</v>
      </c>
      <c r="B18" s="196" t="str">
        <f>IF(H18="","",①大会申込書!$N$5)</f>
        <v/>
      </c>
      <c r="C18" s="196"/>
      <c r="D18" s="196"/>
      <c r="E18" s="196" t="str">
        <f t="shared" si="1"/>
        <v/>
      </c>
      <c r="F18" s="196"/>
      <c r="G18" s="196"/>
      <c r="H18" s="19"/>
      <c r="I18" s="19"/>
      <c r="J18" s="20"/>
      <c r="K18" s="24"/>
      <c r="L18" s="24"/>
      <c r="M18" s="24"/>
      <c r="N18" s="24"/>
      <c r="O18" s="23" t="str">
        <f t="shared" si="0"/>
        <v/>
      </c>
      <c r="P18" s="1" t="str">
        <f>IF(K18="","",VLOOKUP(K18,②個人種目!P:Q,2,FALSE)+VLOOKUP(L18,②個人種目!P:Q,2,FALSE)+VLOOKUP(M18,②個人種目!P:Q,2,FALSE)+VLOOKUP(N18,②個人種目!P:Q,2,FALSE))</f>
        <v/>
      </c>
    </row>
    <row r="19" spans="1:22" ht="18" customHeight="1">
      <c r="A19" s="16">
        <v>13</v>
      </c>
      <c r="B19" s="196" t="str">
        <f>IF(H19="","",①大会申込書!$N$5)</f>
        <v/>
      </c>
      <c r="C19" s="196"/>
      <c r="D19" s="196"/>
      <c r="E19" s="196" t="str">
        <f t="shared" si="1"/>
        <v/>
      </c>
      <c r="F19" s="196"/>
      <c r="G19" s="196"/>
      <c r="H19" s="19"/>
      <c r="I19" s="19"/>
      <c r="J19" s="20"/>
      <c r="K19" s="24"/>
      <c r="L19" s="24"/>
      <c r="M19" s="24"/>
      <c r="N19" s="24"/>
      <c r="O19" s="23" t="str">
        <f t="shared" si="0"/>
        <v/>
      </c>
      <c r="P19" s="1" t="str">
        <f>IF(K19="","",VLOOKUP(K19,②個人種目!P:Q,2,FALSE)+VLOOKUP(L19,②個人種目!P:Q,2,FALSE)+VLOOKUP(M19,②個人種目!P:Q,2,FALSE)+VLOOKUP(N19,②個人種目!P:Q,2,FALSE))</f>
        <v/>
      </c>
      <c r="S19" s="54" t="s">
        <v>182</v>
      </c>
      <c r="T19" s="15" t="s">
        <v>176</v>
      </c>
      <c r="V19" s="15" t="s">
        <v>177</v>
      </c>
    </row>
    <row r="20" spans="1:22" ht="18" customHeight="1">
      <c r="A20" s="16">
        <v>14</v>
      </c>
      <c r="B20" s="196" t="str">
        <f>IF(H20="","",①大会申込書!$N$5)</f>
        <v/>
      </c>
      <c r="C20" s="196"/>
      <c r="D20" s="196"/>
      <c r="E20" s="196" t="str">
        <f t="shared" si="1"/>
        <v/>
      </c>
      <c r="F20" s="196"/>
      <c r="G20" s="196"/>
      <c r="H20" s="19"/>
      <c r="I20" s="19"/>
      <c r="J20" s="20"/>
      <c r="K20" s="24"/>
      <c r="L20" s="24"/>
      <c r="M20" s="24"/>
      <c r="N20" s="24"/>
      <c r="O20" s="23" t="str">
        <f t="shared" si="0"/>
        <v/>
      </c>
      <c r="P20" s="1" t="str">
        <f>IF(K20="","",VLOOKUP(K20,②個人種目!P:Q,2,FALSE)+VLOOKUP(L20,②個人種目!P:Q,2,FALSE)+VLOOKUP(M20,②個人種目!P:Q,2,FALSE)+VLOOKUP(N20,②個人種目!P:Q,2,FALSE))</f>
        <v/>
      </c>
      <c r="V20" s="15" t="s">
        <v>178</v>
      </c>
    </row>
    <row r="21" spans="1:22" ht="18" customHeight="1">
      <c r="A21" s="16">
        <v>15</v>
      </c>
      <c r="B21" s="196" t="str">
        <f>IF(H21="","",①大会申込書!$N$5)</f>
        <v/>
      </c>
      <c r="C21" s="196"/>
      <c r="D21" s="196"/>
      <c r="E21" s="196" t="str">
        <f t="shared" si="1"/>
        <v/>
      </c>
      <c r="F21" s="196"/>
      <c r="G21" s="196"/>
      <c r="H21" s="19"/>
      <c r="I21" s="19"/>
      <c r="J21" s="20"/>
      <c r="K21" s="24"/>
      <c r="L21" s="24"/>
      <c r="M21" s="24"/>
      <c r="N21" s="24"/>
      <c r="O21" s="23" t="str">
        <f t="shared" si="0"/>
        <v/>
      </c>
      <c r="P21" s="1" t="str">
        <f>IF(K21="","",VLOOKUP(K21,②個人種目!P:Q,2,FALSE)+VLOOKUP(L21,②個人種目!P:Q,2,FALSE)+VLOOKUP(M21,②個人種目!P:Q,2,FALSE)+VLOOKUP(N21,②個人種目!P:Q,2,FALSE))</f>
        <v/>
      </c>
    </row>
    <row r="22" spans="1:22" ht="18" customHeight="1">
      <c r="A22" s="16">
        <v>16</v>
      </c>
      <c r="B22" s="196" t="str">
        <f>IF(H22="","",①大会申込書!$N$5)</f>
        <v/>
      </c>
      <c r="C22" s="196"/>
      <c r="D22" s="196"/>
      <c r="E22" s="196" t="str">
        <f t="shared" si="1"/>
        <v/>
      </c>
      <c r="F22" s="196"/>
      <c r="G22" s="196"/>
      <c r="H22" s="19"/>
      <c r="I22" s="19"/>
      <c r="J22" s="20"/>
      <c r="K22" s="24"/>
      <c r="L22" s="24"/>
      <c r="M22" s="24"/>
      <c r="N22" s="24"/>
      <c r="O22" s="23" t="str">
        <f t="shared" si="0"/>
        <v/>
      </c>
      <c r="P22" s="1" t="str">
        <f>IF(K22="","",VLOOKUP(K22,②個人種目!P:Q,2,FALSE)+VLOOKUP(L22,②個人種目!P:Q,2,FALSE)+VLOOKUP(M22,②個人種目!P:Q,2,FALSE)+VLOOKUP(N22,②個人種目!P:Q,2,FALSE))</f>
        <v/>
      </c>
    </row>
    <row r="23" spans="1:22" ht="18" customHeight="1">
      <c r="A23" s="16">
        <v>17</v>
      </c>
      <c r="B23" s="196" t="str">
        <f>IF(H23="","",①大会申込書!$N$5)</f>
        <v/>
      </c>
      <c r="C23" s="196"/>
      <c r="D23" s="196"/>
      <c r="E23" s="196" t="str">
        <f t="shared" si="1"/>
        <v/>
      </c>
      <c r="F23" s="196"/>
      <c r="G23" s="196"/>
      <c r="H23" s="19"/>
      <c r="I23" s="19"/>
      <c r="J23" s="20"/>
      <c r="K23" s="24"/>
      <c r="L23" s="24"/>
      <c r="M23" s="24"/>
      <c r="N23" s="24"/>
      <c r="O23" s="23" t="str">
        <f t="shared" si="0"/>
        <v/>
      </c>
      <c r="P23" s="1" t="str">
        <f>IF(K23="","",VLOOKUP(K23,②個人種目!P:Q,2,FALSE)+VLOOKUP(L23,②個人種目!P:Q,2,FALSE)+VLOOKUP(M23,②個人種目!P:Q,2,FALSE)+VLOOKUP(N23,②個人種目!P:Q,2,FALSE))</f>
        <v/>
      </c>
    </row>
    <row r="24" spans="1:22" ht="18" customHeight="1">
      <c r="A24" s="16">
        <v>18</v>
      </c>
      <c r="B24" s="196" t="str">
        <f>IF(H24="","",①大会申込書!$N$5)</f>
        <v/>
      </c>
      <c r="C24" s="196"/>
      <c r="D24" s="196"/>
      <c r="E24" s="196" t="str">
        <f t="shared" si="1"/>
        <v/>
      </c>
      <c r="F24" s="196"/>
      <c r="G24" s="196"/>
      <c r="H24" s="19"/>
      <c r="I24" s="19"/>
      <c r="J24" s="20"/>
      <c r="K24" s="24"/>
      <c r="L24" s="24"/>
      <c r="M24" s="24"/>
      <c r="N24" s="24"/>
      <c r="O24" s="23" t="str">
        <f t="shared" si="0"/>
        <v/>
      </c>
      <c r="P24" s="1" t="str">
        <f>IF(K24="","",VLOOKUP(K24,②個人種目!P:Q,2,FALSE)+VLOOKUP(L24,②個人種目!P:Q,2,FALSE)+VLOOKUP(M24,②個人種目!P:Q,2,FALSE)+VLOOKUP(N24,②個人種目!P:Q,2,FALSE))</f>
        <v/>
      </c>
    </row>
    <row r="25" spans="1:22" ht="18" customHeight="1">
      <c r="A25" s="16">
        <v>19</v>
      </c>
      <c r="B25" s="196" t="str">
        <f>IF(H25="","",①大会申込書!$N$5)</f>
        <v/>
      </c>
      <c r="C25" s="196"/>
      <c r="D25" s="196"/>
      <c r="E25" s="196" t="str">
        <f t="shared" si="1"/>
        <v/>
      </c>
      <c r="F25" s="196"/>
      <c r="G25" s="196"/>
      <c r="H25" s="19"/>
      <c r="I25" s="19"/>
      <c r="J25" s="20"/>
      <c r="K25" s="24"/>
      <c r="L25" s="24"/>
      <c r="M25" s="24"/>
      <c r="N25" s="24"/>
      <c r="O25" s="23" t="str">
        <f t="shared" si="0"/>
        <v/>
      </c>
      <c r="P25" s="1" t="str">
        <f>IF(K25="","",VLOOKUP(K25,②個人種目!P:Q,2,FALSE)+VLOOKUP(L25,②個人種目!P:Q,2,FALSE)+VLOOKUP(M25,②個人種目!P:Q,2,FALSE)+VLOOKUP(N25,②個人種目!P:Q,2,FALSE))</f>
        <v/>
      </c>
    </row>
    <row r="26" spans="1:22" ht="18" customHeight="1">
      <c r="A26" s="16">
        <v>20</v>
      </c>
      <c r="B26" s="196" t="str">
        <f>IF(H26="","",①大会申込書!$N$5)</f>
        <v/>
      </c>
      <c r="C26" s="196"/>
      <c r="D26" s="196"/>
      <c r="E26" s="196" t="str">
        <f t="shared" si="1"/>
        <v/>
      </c>
      <c r="F26" s="196"/>
      <c r="G26" s="196"/>
      <c r="H26" s="19"/>
      <c r="I26" s="19"/>
      <c r="J26" s="20"/>
      <c r="K26" s="24"/>
      <c r="L26" s="24"/>
      <c r="M26" s="24"/>
      <c r="N26" s="24"/>
      <c r="O26" s="23" t="str">
        <f t="shared" si="0"/>
        <v/>
      </c>
      <c r="P26" s="1" t="str">
        <f>IF(K26="","",VLOOKUP(K26,②個人種目!P:Q,2,FALSE)+VLOOKUP(L26,②個人種目!P:Q,2,FALSE)+VLOOKUP(M26,②個人種目!P:Q,2,FALSE)+VLOOKUP(N26,②個人種目!P:Q,2,FALSE))</f>
        <v/>
      </c>
    </row>
    <row r="27" spans="1:22" ht="18" customHeight="1">
      <c r="A27" s="16">
        <v>21</v>
      </c>
      <c r="B27" s="196" t="str">
        <f>IF(H27="","",①大会申込書!$N$5)</f>
        <v/>
      </c>
      <c r="C27" s="196"/>
      <c r="D27" s="196"/>
      <c r="E27" s="196" t="str">
        <f t="shared" si="1"/>
        <v/>
      </c>
      <c r="F27" s="196"/>
      <c r="G27" s="196"/>
      <c r="H27" s="19"/>
      <c r="I27" s="19"/>
      <c r="J27" s="20"/>
      <c r="K27" s="24"/>
      <c r="L27" s="24"/>
      <c r="M27" s="24"/>
      <c r="N27" s="24"/>
      <c r="O27" s="23" t="str">
        <f t="shared" si="0"/>
        <v/>
      </c>
      <c r="P27" s="1" t="str">
        <f>IF(K27="","",VLOOKUP(K27,②個人種目!P:Q,2,FALSE)+VLOOKUP(L27,②個人種目!P:Q,2,FALSE)+VLOOKUP(M27,②個人種目!P:Q,2,FALSE)+VLOOKUP(N27,②個人種目!P:Q,2,FALSE))</f>
        <v/>
      </c>
    </row>
    <row r="28" spans="1:22" ht="18" customHeight="1">
      <c r="A28" s="16">
        <v>22</v>
      </c>
      <c r="B28" s="196" t="str">
        <f>IF(H28="","",①大会申込書!$N$5)</f>
        <v/>
      </c>
      <c r="C28" s="196"/>
      <c r="D28" s="196"/>
      <c r="E28" s="196" t="str">
        <f t="shared" si="1"/>
        <v/>
      </c>
      <c r="F28" s="196"/>
      <c r="G28" s="196"/>
      <c r="H28" s="19"/>
      <c r="I28" s="19"/>
      <c r="J28" s="20"/>
      <c r="K28" s="24"/>
      <c r="L28" s="24"/>
      <c r="M28" s="24"/>
      <c r="N28" s="24"/>
      <c r="O28" s="23" t="str">
        <f t="shared" si="0"/>
        <v/>
      </c>
      <c r="P28" s="1" t="str">
        <f>IF(K28="","",VLOOKUP(K28,②個人種目!P:Q,2,FALSE)+VLOOKUP(L28,②個人種目!P:Q,2,FALSE)+VLOOKUP(M28,②個人種目!P:Q,2,FALSE)+VLOOKUP(N28,②個人種目!P:Q,2,FALSE))</f>
        <v/>
      </c>
    </row>
    <row r="29" spans="1:22" ht="18" customHeight="1">
      <c r="A29" s="16">
        <v>23</v>
      </c>
      <c r="B29" s="196" t="str">
        <f>IF(H29="","",①大会申込書!$N$5)</f>
        <v/>
      </c>
      <c r="C29" s="196"/>
      <c r="D29" s="196"/>
      <c r="E29" s="196" t="str">
        <f t="shared" si="1"/>
        <v/>
      </c>
      <c r="F29" s="196"/>
      <c r="G29" s="196"/>
      <c r="H29" s="19"/>
      <c r="I29" s="19"/>
      <c r="J29" s="20"/>
      <c r="K29" s="24"/>
      <c r="L29" s="24"/>
      <c r="M29" s="24"/>
      <c r="N29" s="24"/>
      <c r="O29" s="23" t="str">
        <f t="shared" si="0"/>
        <v/>
      </c>
      <c r="P29" s="1" t="str">
        <f>IF(K29="","",VLOOKUP(K29,②個人種目!P:Q,2,FALSE)+VLOOKUP(L29,②個人種目!P:Q,2,FALSE)+VLOOKUP(M29,②個人種目!P:Q,2,FALSE)+VLOOKUP(N29,②個人種目!P:Q,2,FALSE))</f>
        <v/>
      </c>
    </row>
    <row r="30" spans="1:22" ht="18" customHeight="1">
      <c r="A30" s="16">
        <v>24</v>
      </c>
      <c r="B30" s="196" t="str">
        <f>IF(H30="","",①大会申込書!$N$5)</f>
        <v/>
      </c>
      <c r="C30" s="196"/>
      <c r="D30" s="196"/>
      <c r="E30" s="196" t="str">
        <f t="shared" si="1"/>
        <v/>
      </c>
      <c r="F30" s="196"/>
      <c r="G30" s="196"/>
      <c r="H30" s="19"/>
      <c r="I30" s="19"/>
      <c r="J30" s="20"/>
      <c r="K30" s="24"/>
      <c r="L30" s="24"/>
      <c r="M30" s="24"/>
      <c r="N30" s="24"/>
      <c r="O30" s="23" t="str">
        <f t="shared" si="0"/>
        <v/>
      </c>
      <c r="P30" s="1" t="str">
        <f>IF(K30="","",VLOOKUP(K30,②個人種目!P:Q,2,FALSE)+VLOOKUP(L30,②個人種目!P:Q,2,FALSE)+VLOOKUP(M30,②個人種目!P:Q,2,FALSE)+VLOOKUP(N30,②個人種目!P:Q,2,FALSE))</f>
        <v/>
      </c>
    </row>
    <row r="31" spans="1:22" ht="18" customHeight="1">
      <c r="A31" s="16">
        <v>25</v>
      </c>
      <c r="B31" s="196" t="str">
        <f>IF(H31="","",①大会申込書!$N$5)</f>
        <v/>
      </c>
      <c r="C31" s="196"/>
      <c r="D31" s="196"/>
      <c r="E31" s="196" t="str">
        <f t="shared" si="1"/>
        <v/>
      </c>
      <c r="F31" s="196"/>
      <c r="G31" s="196"/>
      <c r="H31" s="19"/>
      <c r="I31" s="19"/>
      <c r="J31" s="20"/>
      <c r="K31" s="24"/>
      <c r="L31" s="24"/>
      <c r="M31" s="24"/>
      <c r="N31" s="24"/>
      <c r="O31" s="23" t="str">
        <f t="shared" si="0"/>
        <v/>
      </c>
      <c r="P31" s="1" t="str">
        <f>IF(K31="","",VLOOKUP(K31,②個人種目!P:Q,2,FALSE)+VLOOKUP(L31,②個人種目!P:Q,2,FALSE)+VLOOKUP(M31,②個人種目!P:Q,2,FALSE)+VLOOKUP(N31,②個人種目!P:Q,2,FALSE))</f>
        <v/>
      </c>
    </row>
    <row r="32" spans="1:22" ht="18" customHeight="1">
      <c r="A32" s="16">
        <v>26</v>
      </c>
      <c r="B32" s="196" t="str">
        <f>IF(H32="","",①大会申込書!$N$5)</f>
        <v/>
      </c>
      <c r="C32" s="196"/>
      <c r="D32" s="196"/>
      <c r="E32" s="196" t="str">
        <f t="shared" si="1"/>
        <v/>
      </c>
      <c r="F32" s="196"/>
      <c r="G32" s="196"/>
      <c r="H32" s="19"/>
      <c r="I32" s="19"/>
      <c r="J32" s="20"/>
      <c r="K32" s="24"/>
      <c r="L32" s="24"/>
      <c r="M32" s="24"/>
      <c r="N32" s="24"/>
      <c r="O32" s="23" t="str">
        <f t="shared" si="0"/>
        <v/>
      </c>
      <c r="P32" s="1" t="str">
        <f>IF(K32="","",VLOOKUP(K32,②個人種目!P:Q,2,FALSE)+VLOOKUP(L32,②個人種目!P:Q,2,FALSE)+VLOOKUP(M32,②個人種目!P:Q,2,FALSE)+VLOOKUP(N32,②個人種目!P:Q,2,FALSE))</f>
        <v/>
      </c>
    </row>
    <row r="33" spans="1:16" ht="18" customHeight="1">
      <c r="A33" s="16">
        <v>27</v>
      </c>
      <c r="B33" s="196" t="str">
        <f>IF(H33="","",①大会申込書!$N$5)</f>
        <v/>
      </c>
      <c r="C33" s="196"/>
      <c r="D33" s="196"/>
      <c r="E33" s="196" t="str">
        <f t="shared" si="1"/>
        <v/>
      </c>
      <c r="F33" s="196"/>
      <c r="G33" s="196"/>
      <c r="H33" s="19"/>
      <c r="I33" s="19"/>
      <c r="J33" s="20"/>
      <c r="K33" s="24"/>
      <c r="L33" s="24"/>
      <c r="M33" s="24"/>
      <c r="N33" s="24"/>
      <c r="O33" s="23" t="str">
        <f t="shared" si="0"/>
        <v/>
      </c>
      <c r="P33" s="1" t="str">
        <f>IF(K33="","",VLOOKUP(K33,②個人種目!P:Q,2,FALSE)+VLOOKUP(L33,②個人種目!P:Q,2,FALSE)+VLOOKUP(M33,②個人種目!P:Q,2,FALSE)+VLOOKUP(N33,②個人種目!P:Q,2,FALSE))</f>
        <v/>
      </c>
    </row>
    <row r="34" spans="1:16" ht="18" customHeight="1">
      <c r="A34" s="16">
        <v>28</v>
      </c>
      <c r="B34" s="196" t="str">
        <f>IF(H34="","",①大会申込書!$N$5)</f>
        <v/>
      </c>
      <c r="C34" s="196"/>
      <c r="D34" s="196"/>
      <c r="E34" s="196" t="str">
        <f t="shared" si="1"/>
        <v/>
      </c>
      <c r="F34" s="196"/>
      <c r="G34" s="196"/>
      <c r="H34" s="19"/>
      <c r="I34" s="19"/>
      <c r="J34" s="20"/>
      <c r="K34" s="24"/>
      <c r="L34" s="24"/>
      <c r="M34" s="24"/>
      <c r="N34" s="24"/>
      <c r="O34" s="23" t="str">
        <f t="shared" si="0"/>
        <v/>
      </c>
      <c r="P34" s="1" t="str">
        <f>IF(K34="","",VLOOKUP(K34,②個人種目!P:Q,2,FALSE)+VLOOKUP(L34,②個人種目!P:Q,2,FALSE)+VLOOKUP(M34,②個人種目!P:Q,2,FALSE)+VLOOKUP(N34,②個人種目!P:Q,2,FALSE))</f>
        <v/>
      </c>
    </row>
    <row r="35" spans="1:16" ht="18" customHeight="1">
      <c r="A35" s="16">
        <v>29</v>
      </c>
      <c r="B35" s="196" t="str">
        <f>IF(H35="","",①大会申込書!$N$5)</f>
        <v/>
      </c>
      <c r="C35" s="196"/>
      <c r="D35" s="196"/>
      <c r="E35" s="196" t="str">
        <f t="shared" si="1"/>
        <v/>
      </c>
      <c r="F35" s="196"/>
      <c r="G35" s="196"/>
      <c r="H35" s="19"/>
      <c r="I35" s="19"/>
      <c r="J35" s="20"/>
      <c r="K35" s="24"/>
      <c r="L35" s="24"/>
      <c r="M35" s="24"/>
      <c r="N35" s="24"/>
      <c r="O35" s="23" t="str">
        <f t="shared" si="0"/>
        <v/>
      </c>
      <c r="P35" s="1" t="str">
        <f>IF(K35="","",VLOOKUP(K35,②個人種目!P:Q,2,FALSE)+VLOOKUP(L35,②個人種目!P:Q,2,FALSE)+VLOOKUP(M35,②個人種目!P:Q,2,FALSE)+VLOOKUP(N35,②個人種目!P:Q,2,FALSE))</f>
        <v/>
      </c>
    </row>
    <row r="36" spans="1:16" ht="18" customHeight="1">
      <c r="A36" s="16">
        <v>30</v>
      </c>
      <c r="B36" s="196" t="str">
        <f>IF(H36="","",①大会申込書!$N$5)</f>
        <v/>
      </c>
      <c r="C36" s="196"/>
      <c r="D36" s="196"/>
      <c r="E36" s="196" t="str">
        <f t="shared" si="1"/>
        <v/>
      </c>
      <c r="F36" s="196"/>
      <c r="G36" s="196"/>
      <c r="H36" s="19"/>
      <c r="I36" s="19"/>
      <c r="J36" s="20"/>
      <c r="K36" s="24"/>
      <c r="L36" s="24"/>
      <c r="M36" s="24"/>
      <c r="N36" s="24"/>
      <c r="O36" s="23" t="str">
        <f t="shared" si="0"/>
        <v/>
      </c>
      <c r="P36" s="1" t="str">
        <f>IF(K36="","",VLOOKUP(K36,②個人種目!P:Q,2,FALSE)+VLOOKUP(L36,②個人種目!P:Q,2,FALSE)+VLOOKUP(M36,②個人種目!P:Q,2,FALSE)+VLOOKUP(N36,②個人種目!P:Q,2,FALSE))</f>
        <v/>
      </c>
    </row>
  </sheetData>
  <sheetProtection algorithmName="SHA-512" hashValue="IEchQSxTrE7/bkLm5xML7gjMXpXmArjRzNDH5EbSrfdEtzNw0iVtOsw0oxS5F8W0t5KGaZU3UbUui+slMxadnw==" saltValue="fDDz+ybNj876SFkVlpTgmw==" spinCount="100000" sheet="1" selectLockedCells="1"/>
  <mergeCells count="65">
    <mergeCell ref="B35:D35"/>
    <mergeCell ref="E35:G35"/>
    <mergeCell ref="B36:D36"/>
    <mergeCell ref="E36:G36"/>
    <mergeCell ref="B32:D32"/>
    <mergeCell ref="E32:G32"/>
    <mergeCell ref="B33:D33"/>
    <mergeCell ref="E33:G33"/>
    <mergeCell ref="B34:D34"/>
    <mergeCell ref="E34:G34"/>
    <mergeCell ref="B29:D29"/>
    <mergeCell ref="E29:G29"/>
    <mergeCell ref="B30:D30"/>
    <mergeCell ref="E30:G30"/>
    <mergeCell ref="B31:D31"/>
    <mergeCell ref="E31:G31"/>
    <mergeCell ref="B26:D26"/>
    <mergeCell ref="E26:G26"/>
    <mergeCell ref="B27:D27"/>
    <mergeCell ref="E27:G27"/>
    <mergeCell ref="B28:D28"/>
    <mergeCell ref="E28:G28"/>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B8:D8"/>
    <mergeCell ref="E8:G8"/>
    <mergeCell ref="B9:D9"/>
    <mergeCell ref="E9:G9"/>
    <mergeCell ref="B10:D10"/>
    <mergeCell ref="E10:G10"/>
    <mergeCell ref="M2:O2"/>
    <mergeCell ref="C4:G4"/>
    <mergeCell ref="B6:D6"/>
    <mergeCell ref="E6:G6"/>
    <mergeCell ref="B7:D7"/>
    <mergeCell ref="E7:G7"/>
    <mergeCell ref="B2:I2"/>
  </mergeCells>
  <phoneticPr fontId="3"/>
  <dataValidations count="3">
    <dataValidation type="list" allowBlank="1" showInputMessage="1" showErrorMessage="1" sqref="I7:I36" xr:uid="{82CDC737-3073-4C3D-912E-160C44136B39}">
      <formula1>"4×25mフリーリレー,4×25mメドレーリレー"</formula1>
    </dataValidation>
    <dataValidation type="list" allowBlank="1" showInputMessage="1" showErrorMessage="1" sqref="H7:H36" xr:uid="{14E338D0-EFAE-4597-B6A5-721ACBFE2975}">
      <formula1>"男,女,混合"</formula1>
    </dataValidation>
    <dataValidation type="decimal" imeMode="halfAlpha" allowBlank="1" showInputMessage="1" showErrorMessage="1" errorTitle="エントリータイム入力エラー" error="10秒～20分以内で入力して下さい。_x000a_1分以上の場合は、_x000a_1分45秒67→「145.67」の形式で入力して下さい。" promptTitle="エントリータイム入力" prompt="例　30秒45 → 30.45_x000a_1分13秒32 → 113.32" sqref="J7:J36" xr:uid="{3807849C-2673-42AF-80D0-65770D934589}">
      <formula1>10</formula1>
      <formula2>2000</formula2>
    </dataValidation>
  </dataValidations>
  <pageMargins left="0.39370078740157483" right="0.39370078740157483" top="0.39370078740157483" bottom="0.39370078740157483" header="0.51181102362204722" footer="0.51181102362204722"/>
  <pageSetup paperSize="9" scale="9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0A54086-B55F-4D40-A07E-E5EEF7A9F082}">
          <x14:formula1>
            <xm:f>②個人種目!$P$7:$P$107</xm:f>
          </x14:formula1>
          <xm:sqref>K7:N36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281C6-B70A-4DB1-85F9-F1E8C7AC8AA6}">
  <dimension ref="A1:AL45"/>
  <sheetViews>
    <sheetView workbookViewId="0">
      <selection activeCell="C21" sqref="C21:G21"/>
    </sheetView>
  </sheetViews>
  <sheetFormatPr defaultColWidth="4.375" defaultRowHeight="13.5"/>
  <cols>
    <col min="1" max="22" width="4.375" style="1"/>
    <col min="23" max="23" width="9.875" style="1" customWidth="1"/>
    <col min="24" max="36" width="4.375" style="1"/>
    <col min="37" max="37" width="3.5" style="1" hidden="1" customWidth="1"/>
    <col min="38" max="38" width="4.5" style="1" hidden="1" customWidth="1"/>
    <col min="39" max="16384" width="4.375" style="1"/>
  </cols>
  <sheetData>
    <row r="1" spans="1:24">
      <c r="A1" s="2"/>
      <c r="B1" s="2"/>
      <c r="C1" s="2"/>
      <c r="D1" s="2"/>
      <c r="E1" s="2"/>
      <c r="F1" s="2"/>
      <c r="G1" s="2"/>
      <c r="H1" s="2"/>
      <c r="I1" s="2"/>
      <c r="J1" s="2"/>
      <c r="K1" s="2"/>
      <c r="L1" s="2"/>
      <c r="M1" s="2"/>
      <c r="N1" s="2"/>
      <c r="O1" s="2"/>
      <c r="P1" s="2"/>
      <c r="Q1" s="2"/>
      <c r="R1" s="2"/>
      <c r="S1" s="2"/>
      <c r="T1" s="2"/>
      <c r="U1" s="2"/>
      <c r="V1" s="2"/>
    </row>
    <row r="2" spans="1:24" ht="18.75">
      <c r="A2" s="212" t="str">
        <f>"④役員申請書「"&amp;入力方法!B2&amp;"」"</f>
        <v>④役員申請書「7th NARA MASTERS SWIM MEET2022」</v>
      </c>
      <c r="B2" s="212"/>
      <c r="C2" s="212"/>
      <c r="D2" s="212"/>
      <c r="E2" s="212"/>
      <c r="F2" s="212"/>
      <c r="G2" s="212"/>
      <c r="H2" s="212"/>
      <c r="I2" s="212"/>
      <c r="J2" s="212"/>
      <c r="K2" s="212"/>
      <c r="L2" s="212"/>
      <c r="M2" s="212"/>
      <c r="N2" s="212"/>
      <c r="O2" s="212"/>
      <c r="P2" s="212"/>
      <c r="Q2" s="212"/>
      <c r="R2" s="212"/>
      <c r="S2" s="212"/>
      <c r="T2" s="212"/>
      <c r="U2" s="212"/>
      <c r="V2" s="212"/>
    </row>
    <row r="3" spans="1:24" s="5" customFormat="1">
      <c r="A3" s="6"/>
      <c r="B3" s="6"/>
      <c r="C3" s="6"/>
      <c r="D3" s="6"/>
      <c r="E3" s="6"/>
      <c r="F3" s="6"/>
      <c r="G3" s="6"/>
      <c r="H3" s="6"/>
      <c r="I3" s="6"/>
      <c r="J3" s="6"/>
      <c r="K3" s="6"/>
      <c r="L3" s="6"/>
      <c r="M3" s="6"/>
      <c r="N3" s="6"/>
      <c r="O3" s="6"/>
      <c r="P3" s="6"/>
      <c r="Q3" s="6"/>
      <c r="R3" s="6"/>
      <c r="S3" s="6"/>
      <c r="T3" s="6"/>
      <c r="U3" s="6"/>
      <c r="V3" s="6"/>
    </row>
    <row r="4" spans="1:24" s="5" customFormat="1">
      <c r="A4" s="6"/>
      <c r="B4" s="6"/>
      <c r="C4" s="6"/>
      <c r="D4" s="6"/>
      <c r="E4" s="6"/>
      <c r="F4" s="6"/>
      <c r="G4" s="6"/>
      <c r="H4" s="6"/>
      <c r="I4" s="6"/>
      <c r="J4" s="6"/>
      <c r="K4" s="6"/>
      <c r="L4" s="6"/>
      <c r="M4" s="6"/>
      <c r="N4" s="6"/>
      <c r="O4" s="6"/>
      <c r="P4" s="6"/>
      <c r="Q4" s="6"/>
      <c r="R4" s="6"/>
      <c r="S4" s="6"/>
      <c r="T4" s="6"/>
      <c r="U4" s="6"/>
      <c r="V4" s="6"/>
    </row>
    <row r="5" spans="1:24">
      <c r="A5" s="2"/>
      <c r="B5" s="2"/>
      <c r="C5" s="2"/>
      <c r="D5" s="2"/>
      <c r="E5" s="2"/>
      <c r="F5" s="2"/>
      <c r="G5" s="2"/>
      <c r="H5" s="2"/>
      <c r="I5" s="2"/>
      <c r="J5" s="2"/>
      <c r="K5" s="2"/>
      <c r="L5" s="2"/>
      <c r="M5" s="2"/>
      <c r="N5" s="2"/>
      <c r="O5" s="2"/>
      <c r="P5" s="2"/>
      <c r="Q5" s="2"/>
      <c r="R5" s="2"/>
      <c r="S5" s="2"/>
      <c r="T5" s="2"/>
      <c r="U5" s="2"/>
      <c r="V5" s="2"/>
    </row>
    <row r="6" spans="1:24" ht="30" customHeight="1">
      <c r="A6" s="2"/>
      <c r="B6" s="76" t="s">
        <v>4</v>
      </c>
      <c r="C6" s="76"/>
      <c r="D6" s="76"/>
      <c r="E6" s="76"/>
      <c r="F6" s="213" t="str">
        <f>IF(①大会申込書!N4=0,"【①大会申込書】のチーム名が参照されます",①大会申込書!N4)</f>
        <v>【①大会申込書】のチーム名が参照されます</v>
      </c>
      <c r="G6" s="213"/>
      <c r="H6" s="213"/>
      <c r="I6" s="213"/>
      <c r="J6" s="213"/>
      <c r="K6" s="213"/>
      <c r="L6" s="213"/>
      <c r="M6" s="213"/>
      <c r="N6" s="213"/>
      <c r="O6" s="213"/>
      <c r="P6" s="213"/>
      <c r="Q6" s="213"/>
      <c r="R6" s="213"/>
      <c r="S6" s="213"/>
      <c r="T6" s="213"/>
      <c r="U6" s="213"/>
      <c r="V6" s="2"/>
    </row>
    <row r="7" spans="1:24" ht="30" customHeight="1">
      <c r="A7" s="2"/>
      <c r="B7" s="76" t="s">
        <v>25</v>
      </c>
      <c r="C7" s="76"/>
      <c r="D7" s="76"/>
      <c r="E7" s="76"/>
      <c r="F7" s="214">
        <f>①大会申込書!F22</f>
        <v>0</v>
      </c>
      <c r="G7" s="214"/>
      <c r="H7" s="214"/>
      <c r="I7" s="214"/>
      <c r="J7" s="85" t="s">
        <v>92</v>
      </c>
      <c r="K7" s="86"/>
      <c r="L7" s="86"/>
      <c r="M7" s="87"/>
      <c r="N7" s="214" t="str">
        <f>VLOOKUP(F7,AK20:AL26,2,TRUE)</f>
        <v>---</v>
      </c>
      <c r="O7" s="214"/>
      <c r="P7" s="214"/>
      <c r="Q7" s="214"/>
      <c r="R7" s="2"/>
      <c r="S7" s="2"/>
      <c r="T7" s="2"/>
      <c r="U7" s="2"/>
      <c r="V7" s="2"/>
      <c r="W7" s="54" t="s">
        <v>182</v>
      </c>
      <c r="X7" s="15" t="s">
        <v>183</v>
      </c>
    </row>
    <row r="8" spans="1:24" s="5" customFormat="1">
      <c r="A8" s="7"/>
      <c r="B8" s="6"/>
      <c r="C8" s="6"/>
      <c r="D8" s="6"/>
      <c r="E8" s="6"/>
      <c r="F8" s="8"/>
      <c r="G8" s="8"/>
      <c r="H8" s="8"/>
      <c r="I8" s="8"/>
      <c r="J8" s="7"/>
      <c r="K8" s="7"/>
      <c r="L8" s="7"/>
      <c r="M8" s="7"/>
      <c r="N8" s="7"/>
      <c r="O8" s="7"/>
      <c r="P8" s="7"/>
      <c r="Q8" s="7"/>
      <c r="R8" s="7"/>
      <c r="S8" s="7"/>
      <c r="T8" s="7"/>
      <c r="U8" s="7"/>
      <c r="V8" s="7"/>
    </row>
    <row r="9" spans="1:24" s="5" customFormat="1">
      <c r="A9" s="7"/>
      <c r="B9" s="6"/>
      <c r="C9" s="6"/>
      <c r="D9" s="6"/>
      <c r="E9" s="6"/>
      <c r="F9" s="8"/>
      <c r="G9" s="8"/>
      <c r="H9" s="8"/>
      <c r="I9" s="8"/>
      <c r="J9" s="7"/>
      <c r="K9" s="7"/>
      <c r="L9" s="7"/>
      <c r="M9" s="7"/>
      <c r="N9" s="7"/>
      <c r="O9" s="7"/>
      <c r="P9" s="7"/>
      <c r="Q9" s="7"/>
      <c r="R9" s="7"/>
      <c r="S9" s="7"/>
      <c r="T9" s="7"/>
      <c r="U9" s="7"/>
      <c r="V9" s="7"/>
    </row>
    <row r="10" spans="1:24">
      <c r="A10" s="2"/>
      <c r="B10" s="2"/>
      <c r="C10" s="2"/>
      <c r="D10" s="2"/>
      <c r="E10" s="2"/>
      <c r="F10" s="2"/>
      <c r="G10" s="2"/>
      <c r="H10" s="2"/>
      <c r="I10" s="2"/>
      <c r="J10" s="2"/>
      <c r="K10" s="2"/>
      <c r="L10" s="2"/>
      <c r="M10" s="2"/>
      <c r="N10" s="2"/>
      <c r="O10" s="2"/>
      <c r="P10" s="2"/>
      <c r="Q10" s="2"/>
      <c r="R10" s="2"/>
      <c r="S10" s="2"/>
      <c r="T10" s="2"/>
      <c r="U10" s="2"/>
      <c r="V10" s="2"/>
    </row>
    <row r="11" spans="1:24">
      <c r="A11" s="2"/>
      <c r="B11" s="2" t="s">
        <v>33</v>
      </c>
      <c r="C11" s="2"/>
      <c r="D11" s="2"/>
      <c r="E11" s="2"/>
      <c r="F11" s="2"/>
      <c r="G11" s="2"/>
      <c r="H11" s="2"/>
      <c r="I11" s="2"/>
      <c r="J11" s="2"/>
      <c r="K11" s="2"/>
      <c r="L11" s="2"/>
      <c r="M11" s="2"/>
      <c r="N11" s="2"/>
      <c r="O11" s="2"/>
      <c r="P11" s="2"/>
      <c r="Q11" s="2"/>
      <c r="R11" s="2"/>
      <c r="S11" s="2"/>
      <c r="T11" s="2"/>
      <c r="U11" s="2"/>
      <c r="V11" s="2"/>
    </row>
    <row r="12" spans="1:24">
      <c r="A12" s="2"/>
      <c r="B12" s="2" t="s">
        <v>32</v>
      </c>
      <c r="C12" s="2"/>
      <c r="D12" s="2"/>
      <c r="E12" s="2"/>
      <c r="F12" s="2"/>
      <c r="G12" s="2"/>
      <c r="H12" s="2"/>
      <c r="I12" s="2"/>
      <c r="J12" s="2"/>
      <c r="K12" s="2"/>
      <c r="L12" s="2"/>
      <c r="M12" s="2"/>
      <c r="N12" s="2"/>
      <c r="O12" s="2"/>
      <c r="P12" s="2"/>
      <c r="Q12" s="2"/>
      <c r="R12" s="2"/>
      <c r="S12" s="2"/>
      <c r="T12" s="2"/>
      <c r="U12" s="2"/>
      <c r="V12" s="2"/>
    </row>
    <row r="13" spans="1:24" ht="22.5" customHeight="1">
      <c r="A13" s="2"/>
      <c r="B13" s="208" t="s">
        <v>25</v>
      </c>
      <c r="C13" s="209"/>
      <c r="D13" s="209"/>
      <c r="E13" s="210" t="s">
        <v>26</v>
      </c>
      <c r="F13" s="209"/>
      <c r="G13" s="211"/>
      <c r="H13" s="208" t="s">
        <v>25</v>
      </c>
      <c r="I13" s="209"/>
      <c r="J13" s="209"/>
      <c r="K13" s="210" t="s">
        <v>26</v>
      </c>
      <c r="L13" s="209"/>
      <c r="M13" s="211"/>
      <c r="N13" s="208" t="s">
        <v>25</v>
      </c>
      <c r="O13" s="209"/>
      <c r="P13" s="209"/>
      <c r="Q13" s="210" t="s">
        <v>26</v>
      </c>
      <c r="R13" s="209"/>
      <c r="S13" s="211"/>
      <c r="T13" s="2"/>
      <c r="U13" s="2"/>
      <c r="V13" s="2"/>
    </row>
    <row r="14" spans="1:24" ht="22.5" customHeight="1">
      <c r="A14" s="2"/>
      <c r="B14" s="117" t="s">
        <v>53</v>
      </c>
      <c r="C14" s="118"/>
      <c r="D14" s="118"/>
      <c r="E14" s="118" t="s">
        <v>27</v>
      </c>
      <c r="F14" s="118"/>
      <c r="G14" s="119"/>
      <c r="H14" s="117" t="s">
        <v>140</v>
      </c>
      <c r="I14" s="118"/>
      <c r="J14" s="118"/>
      <c r="K14" s="118" t="s">
        <v>139</v>
      </c>
      <c r="L14" s="118"/>
      <c r="M14" s="119"/>
      <c r="N14" s="117" t="s">
        <v>141</v>
      </c>
      <c r="O14" s="118"/>
      <c r="P14" s="118"/>
      <c r="Q14" s="118" t="s">
        <v>28</v>
      </c>
      <c r="R14" s="118"/>
      <c r="S14" s="120"/>
      <c r="T14" s="2"/>
      <c r="U14" s="2"/>
      <c r="V14" s="2"/>
    </row>
    <row r="15" spans="1:24" ht="22.5" customHeight="1">
      <c r="A15" s="2"/>
      <c r="B15" s="103" t="s">
        <v>54</v>
      </c>
      <c r="C15" s="104"/>
      <c r="D15" s="104"/>
      <c r="E15" s="104" t="s">
        <v>29</v>
      </c>
      <c r="F15" s="104"/>
      <c r="G15" s="105"/>
      <c r="H15" s="103" t="s">
        <v>55</v>
      </c>
      <c r="I15" s="104"/>
      <c r="J15" s="104"/>
      <c r="K15" s="104" t="s">
        <v>30</v>
      </c>
      <c r="L15" s="104"/>
      <c r="M15" s="105"/>
      <c r="N15" s="103" t="s">
        <v>138</v>
      </c>
      <c r="O15" s="104"/>
      <c r="P15" s="104"/>
      <c r="Q15" s="104" t="s">
        <v>31</v>
      </c>
      <c r="R15" s="104"/>
      <c r="S15" s="190"/>
      <c r="T15" s="2"/>
      <c r="U15" s="2"/>
      <c r="V15" s="2"/>
    </row>
    <row r="16" spans="1:24">
      <c r="A16" s="2"/>
      <c r="B16" s="4"/>
      <c r="C16" s="4"/>
      <c r="D16" s="4"/>
      <c r="E16" s="4"/>
      <c r="F16" s="4"/>
      <c r="G16" s="4"/>
      <c r="H16" s="4"/>
      <c r="I16" s="4"/>
      <c r="J16" s="4"/>
      <c r="K16" s="4"/>
      <c r="L16" s="4"/>
      <c r="M16" s="4"/>
      <c r="N16" s="4"/>
      <c r="O16" s="4"/>
      <c r="P16" s="4"/>
      <c r="Q16" s="4"/>
      <c r="R16" s="4"/>
      <c r="S16" s="4"/>
      <c r="T16" s="2"/>
      <c r="U16" s="2"/>
      <c r="V16" s="2"/>
    </row>
    <row r="17" spans="1:38">
      <c r="A17" s="2"/>
      <c r="B17" s="199" t="str">
        <f>IF(N7="---","",IF(COUNTA(C21:G30)&lt;N7,"※指定役員数に達していません。ご確認ください。",""))</f>
        <v/>
      </c>
      <c r="C17" s="199"/>
      <c r="D17" s="199"/>
      <c r="E17" s="199"/>
      <c r="F17" s="199"/>
      <c r="G17" s="199"/>
      <c r="H17" s="199"/>
      <c r="I17" s="199"/>
      <c r="J17" s="199"/>
      <c r="K17" s="199"/>
      <c r="L17" s="199"/>
      <c r="M17" s="199"/>
      <c r="N17" s="199"/>
      <c r="O17" s="199"/>
      <c r="P17" s="199"/>
      <c r="Q17" s="199"/>
      <c r="R17" s="199"/>
      <c r="S17" s="199"/>
      <c r="T17" s="199"/>
      <c r="U17" s="199"/>
      <c r="V17" s="2"/>
    </row>
    <row r="18" spans="1:38">
      <c r="A18" s="2"/>
      <c r="B18" s="199"/>
      <c r="C18" s="199"/>
      <c r="D18" s="199"/>
      <c r="E18" s="199"/>
      <c r="F18" s="199"/>
      <c r="G18" s="199"/>
      <c r="H18" s="199"/>
      <c r="I18" s="199"/>
      <c r="J18" s="199"/>
      <c r="K18" s="199"/>
      <c r="L18" s="199"/>
      <c r="M18" s="199"/>
      <c r="N18" s="199"/>
      <c r="O18" s="199"/>
      <c r="P18" s="199"/>
      <c r="Q18" s="199"/>
      <c r="R18" s="199"/>
      <c r="S18" s="199"/>
      <c r="T18" s="199"/>
      <c r="U18" s="199"/>
      <c r="V18" s="2"/>
    </row>
    <row r="19" spans="1:38">
      <c r="A19" s="2"/>
      <c r="B19" s="27"/>
      <c r="C19" s="27"/>
      <c r="D19" s="27"/>
      <c r="E19" s="27"/>
      <c r="F19" s="27"/>
      <c r="G19" s="27"/>
      <c r="H19" s="27"/>
      <c r="I19" s="27"/>
      <c r="J19" s="27"/>
      <c r="K19" s="27"/>
      <c r="L19" s="27"/>
      <c r="M19" s="27"/>
      <c r="N19" s="27"/>
      <c r="O19" s="27"/>
      <c r="P19" s="27"/>
      <c r="Q19" s="27"/>
      <c r="R19" s="27"/>
      <c r="S19" s="27"/>
      <c r="T19" s="27"/>
      <c r="U19" s="27"/>
      <c r="V19" s="2"/>
    </row>
    <row r="20" spans="1:38" ht="37.5" customHeight="1">
      <c r="A20" s="2"/>
      <c r="B20" s="9" t="s">
        <v>52</v>
      </c>
      <c r="C20" s="76" t="s">
        <v>34</v>
      </c>
      <c r="D20" s="76"/>
      <c r="E20" s="76"/>
      <c r="F20" s="76"/>
      <c r="G20" s="76"/>
      <c r="H20" s="76" t="s">
        <v>35</v>
      </c>
      <c r="I20" s="76"/>
      <c r="J20" s="76"/>
      <c r="K20" s="76" t="s">
        <v>37</v>
      </c>
      <c r="L20" s="76"/>
      <c r="M20" s="76"/>
      <c r="N20" s="76"/>
      <c r="O20" s="76" t="s">
        <v>36</v>
      </c>
      <c r="P20" s="76"/>
      <c r="Q20" s="76"/>
      <c r="R20" s="76"/>
      <c r="S20" s="100" t="s">
        <v>38</v>
      </c>
      <c r="T20" s="100"/>
      <c r="U20" s="100"/>
      <c r="V20" s="2"/>
      <c r="AK20" s="1">
        <v>0</v>
      </c>
      <c r="AL20" s="26" t="s">
        <v>93</v>
      </c>
    </row>
    <row r="21" spans="1:38" ht="30" customHeight="1">
      <c r="A21" s="2"/>
      <c r="B21" s="11">
        <v>1</v>
      </c>
      <c r="C21" s="202"/>
      <c r="D21" s="202"/>
      <c r="E21" s="202"/>
      <c r="F21" s="202"/>
      <c r="G21" s="202"/>
      <c r="H21" s="207"/>
      <c r="I21" s="207"/>
      <c r="J21" s="207"/>
      <c r="K21" s="202"/>
      <c r="L21" s="202"/>
      <c r="M21" s="202"/>
      <c r="N21" s="202"/>
      <c r="O21" s="202"/>
      <c r="P21" s="202"/>
      <c r="Q21" s="202"/>
      <c r="R21" s="202"/>
      <c r="S21" s="206"/>
      <c r="T21" s="206"/>
      <c r="U21" s="206"/>
      <c r="V21" s="2"/>
      <c r="W21" s="54" t="s">
        <v>182</v>
      </c>
      <c r="X21" s="15" t="s">
        <v>56</v>
      </c>
      <c r="AK21" s="1">
        <v>5</v>
      </c>
      <c r="AL21" s="1">
        <v>1</v>
      </c>
    </row>
    <row r="22" spans="1:38" ht="30" customHeight="1">
      <c r="A22" s="2"/>
      <c r="B22" s="12">
        <v>2</v>
      </c>
      <c r="C22" s="200"/>
      <c r="D22" s="200"/>
      <c r="E22" s="200"/>
      <c r="F22" s="200"/>
      <c r="G22" s="200"/>
      <c r="H22" s="201"/>
      <c r="I22" s="201"/>
      <c r="J22" s="201"/>
      <c r="K22" s="200"/>
      <c r="L22" s="200"/>
      <c r="M22" s="200"/>
      <c r="N22" s="200"/>
      <c r="O22" s="200"/>
      <c r="P22" s="200"/>
      <c r="Q22" s="200"/>
      <c r="R22" s="200"/>
      <c r="S22" s="201"/>
      <c r="T22" s="201"/>
      <c r="U22" s="201"/>
      <c r="V22" s="2"/>
      <c r="X22" s="15" t="s">
        <v>57</v>
      </c>
      <c r="AK22" s="1">
        <v>10</v>
      </c>
      <c r="AL22" s="1">
        <v>2</v>
      </c>
    </row>
    <row r="23" spans="1:38" ht="30" customHeight="1">
      <c r="A23" s="2"/>
      <c r="B23" s="12">
        <v>3</v>
      </c>
      <c r="C23" s="200"/>
      <c r="D23" s="200"/>
      <c r="E23" s="200"/>
      <c r="F23" s="200"/>
      <c r="G23" s="200"/>
      <c r="H23" s="201"/>
      <c r="I23" s="201"/>
      <c r="J23" s="201"/>
      <c r="K23" s="200"/>
      <c r="L23" s="200"/>
      <c r="M23" s="200"/>
      <c r="N23" s="200"/>
      <c r="O23" s="200"/>
      <c r="P23" s="200"/>
      <c r="Q23" s="200"/>
      <c r="R23" s="200"/>
      <c r="S23" s="201"/>
      <c r="T23" s="201"/>
      <c r="U23" s="201"/>
      <c r="V23" s="2"/>
      <c r="AK23" s="1">
        <v>15</v>
      </c>
      <c r="AL23" s="1">
        <v>3</v>
      </c>
    </row>
    <row r="24" spans="1:38" ht="30" customHeight="1">
      <c r="A24" s="2"/>
      <c r="B24" s="12">
        <v>4</v>
      </c>
      <c r="C24" s="200"/>
      <c r="D24" s="200"/>
      <c r="E24" s="200"/>
      <c r="F24" s="200"/>
      <c r="G24" s="200"/>
      <c r="H24" s="201"/>
      <c r="I24" s="201"/>
      <c r="J24" s="201"/>
      <c r="K24" s="200"/>
      <c r="L24" s="200"/>
      <c r="M24" s="200"/>
      <c r="N24" s="200"/>
      <c r="O24" s="200"/>
      <c r="P24" s="200"/>
      <c r="Q24" s="200"/>
      <c r="R24" s="200"/>
      <c r="S24" s="201"/>
      <c r="T24" s="201"/>
      <c r="U24" s="201"/>
      <c r="V24" s="2"/>
      <c r="AK24" s="1">
        <v>20</v>
      </c>
      <c r="AL24" s="1">
        <v>4</v>
      </c>
    </row>
    <row r="25" spans="1:38" ht="30" customHeight="1">
      <c r="A25" s="2"/>
      <c r="B25" s="12">
        <v>5</v>
      </c>
      <c r="C25" s="200"/>
      <c r="D25" s="200"/>
      <c r="E25" s="200"/>
      <c r="F25" s="200"/>
      <c r="G25" s="200"/>
      <c r="H25" s="201"/>
      <c r="I25" s="201"/>
      <c r="J25" s="201"/>
      <c r="K25" s="200"/>
      <c r="L25" s="200"/>
      <c r="M25" s="200"/>
      <c r="N25" s="200"/>
      <c r="O25" s="200"/>
      <c r="P25" s="200"/>
      <c r="Q25" s="200"/>
      <c r="R25" s="200"/>
      <c r="S25" s="201"/>
      <c r="T25" s="201"/>
      <c r="U25" s="201"/>
      <c r="V25" s="2"/>
      <c r="AK25" s="1">
        <v>30</v>
      </c>
      <c r="AL25" s="1">
        <v>5</v>
      </c>
    </row>
    <row r="26" spans="1:38" ht="30" customHeight="1">
      <c r="A26" s="2"/>
      <c r="B26" s="12">
        <v>6</v>
      </c>
      <c r="C26" s="200"/>
      <c r="D26" s="200"/>
      <c r="E26" s="200"/>
      <c r="F26" s="200"/>
      <c r="G26" s="200"/>
      <c r="H26" s="201"/>
      <c r="I26" s="201"/>
      <c r="J26" s="201"/>
      <c r="K26" s="200"/>
      <c r="L26" s="200"/>
      <c r="M26" s="200"/>
      <c r="N26" s="200"/>
      <c r="O26" s="200"/>
      <c r="P26" s="200"/>
      <c r="Q26" s="200"/>
      <c r="R26" s="200"/>
      <c r="S26" s="201"/>
      <c r="T26" s="201"/>
      <c r="U26" s="201"/>
      <c r="V26" s="2"/>
      <c r="AK26" s="1">
        <v>40</v>
      </c>
      <c r="AL26" s="1">
        <v>6</v>
      </c>
    </row>
    <row r="27" spans="1:38" ht="30" customHeight="1">
      <c r="A27" s="2"/>
      <c r="B27" s="12">
        <v>7</v>
      </c>
      <c r="C27" s="200"/>
      <c r="D27" s="200"/>
      <c r="E27" s="200"/>
      <c r="F27" s="200"/>
      <c r="G27" s="200"/>
      <c r="H27" s="201"/>
      <c r="I27" s="201"/>
      <c r="J27" s="201"/>
      <c r="K27" s="200"/>
      <c r="L27" s="200"/>
      <c r="M27" s="200"/>
      <c r="N27" s="200"/>
      <c r="O27" s="200"/>
      <c r="P27" s="200"/>
      <c r="Q27" s="200"/>
      <c r="R27" s="200"/>
      <c r="S27" s="201"/>
      <c r="T27" s="201"/>
      <c r="U27" s="201"/>
      <c r="V27" s="2"/>
    </row>
    <row r="28" spans="1:38" ht="30" customHeight="1">
      <c r="A28" s="2"/>
      <c r="B28" s="12">
        <v>8</v>
      </c>
      <c r="C28" s="200"/>
      <c r="D28" s="200"/>
      <c r="E28" s="200"/>
      <c r="F28" s="200"/>
      <c r="G28" s="200"/>
      <c r="H28" s="201"/>
      <c r="I28" s="201"/>
      <c r="J28" s="201"/>
      <c r="K28" s="200"/>
      <c r="L28" s="200"/>
      <c r="M28" s="200"/>
      <c r="N28" s="200"/>
      <c r="O28" s="200"/>
      <c r="P28" s="200"/>
      <c r="Q28" s="200"/>
      <c r="R28" s="200"/>
      <c r="S28" s="201"/>
      <c r="T28" s="201"/>
      <c r="U28" s="201"/>
      <c r="V28" s="2"/>
    </row>
    <row r="29" spans="1:38" ht="30" customHeight="1">
      <c r="A29" s="2"/>
      <c r="B29" s="12">
        <v>9</v>
      </c>
      <c r="C29" s="200"/>
      <c r="D29" s="200"/>
      <c r="E29" s="200"/>
      <c r="F29" s="200"/>
      <c r="G29" s="200"/>
      <c r="H29" s="201"/>
      <c r="I29" s="201"/>
      <c r="J29" s="201"/>
      <c r="K29" s="200"/>
      <c r="L29" s="200"/>
      <c r="M29" s="200"/>
      <c r="N29" s="200"/>
      <c r="O29" s="200"/>
      <c r="P29" s="200"/>
      <c r="Q29" s="200"/>
      <c r="R29" s="200"/>
      <c r="S29" s="201"/>
      <c r="T29" s="201"/>
      <c r="U29" s="201"/>
      <c r="V29" s="2"/>
    </row>
    <row r="30" spans="1:38" ht="30" customHeight="1">
      <c r="A30" s="2"/>
      <c r="B30" s="13">
        <v>10</v>
      </c>
      <c r="C30" s="204"/>
      <c r="D30" s="204"/>
      <c r="E30" s="204"/>
      <c r="F30" s="204"/>
      <c r="G30" s="204"/>
      <c r="H30" s="205"/>
      <c r="I30" s="205"/>
      <c r="J30" s="205"/>
      <c r="K30" s="204"/>
      <c r="L30" s="204"/>
      <c r="M30" s="204"/>
      <c r="N30" s="204"/>
      <c r="O30" s="204"/>
      <c r="P30" s="204"/>
      <c r="Q30" s="204"/>
      <c r="R30" s="204"/>
      <c r="S30" s="203"/>
      <c r="T30" s="203"/>
      <c r="U30" s="203"/>
      <c r="V30" s="2"/>
    </row>
    <row r="31" spans="1:38">
      <c r="A31" s="2"/>
      <c r="B31" s="2"/>
      <c r="C31" s="2"/>
      <c r="D31" s="2"/>
      <c r="E31" s="2"/>
      <c r="F31" s="2"/>
      <c r="G31" s="2"/>
      <c r="H31" s="2"/>
      <c r="I31" s="2"/>
      <c r="J31" s="2"/>
      <c r="K31" s="2"/>
      <c r="L31" s="2"/>
      <c r="M31" s="2"/>
      <c r="N31" s="2"/>
      <c r="O31" s="2"/>
      <c r="P31" s="2"/>
      <c r="Q31" s="2"/>
      <c r="R31" s="2"/>
      <c r="S31" s="2"/>
      <c r="T31" s="2"/>
      <c r="U31" s="2"/>
      <c r="V31" s="2"/>
    </row>
    <row r="32" spans="1:38">
      <c r="A32" s="2"/>
      <c r="B32" s="14" t="s">
        <v>41</v>
      </c>
      <c r="C32" s="2" t="s">
        <v>39</v>
      </c>
      <c r="D32" s="2"/>
      <c r="E32" s="2"/>
      <c r="F32" s="2"/>
      <c r="G32" s="2"/>
      <c r="H32" s="2"/>
      <c r="I32" s="2"/>
      <c r="J32" s="2"/>
      <c r="K32" s="2"/>
      <c r="L32" s="2"/>
      <c r="M32" s="2"/>
      <c r="N32" s="2"/>
      <c r="O32" s="2"/>
      <c r="P32" s="2"/>
      <c r="Q32" s="2"/>
      <c r="R32" s="2"/>
      <c r="S32" s="2"/>
      <c r="T32" s="2"/>
      <c r="U32" s="2"/>
      <c r="V32" s="2"/>
    </row>
    <row r="33" spans="1:22">
      <c r="A33" s="2"/>
      <c r="B33" s="14" t="s">
        <v>41</v>
      </c>
      <c r="C33" s="2" t="s">
        <v>40</v>
      </c>
      <c r="D33" s="2"/>
      <c r="E33" s="2"/>
      <c r="F33" s="2"/>
      <c r="G33" s="2"/>
      <c r="H33" s="2"/>
      <c r="I33" s="2"/>
      <c r="J33" s="2"/>
      <c r="K33" s="2"/>
      <c r="L33" s="2"/>
      <c r="M33" s="2"/>
      <c r="N33" s="2"/>
      <c r="O33" s="2"/>
      <c r="P33" s="2"/>
      <c r="Q33" s="2"/>
      <c r="R33" s="2"/>
      <c r="S33" s="2"/>
      <c r="T33" s="2"/>
      <c r="U33" s="2"/>
      <c r="V33" s="2"/>
    </row>
    <row r="34" spans="1:22">
      <c r="A34" s="2"/>
      <c r="B34" s="14" t="s">
        <v>41</v>
      </c>
      <c r="C34" s="2" t="s">
        <v>42</v>
      </c>
      <c r="D34" s="2"/>
      <c r="E34" s="2"/>
      <c r="F34" s="2"/>
      <c r="G34" s="2"/>
      <c r="H34" s="2"/>
      <c r="I34" s="2"/>
      <c r="J34" s="2"/>
      <c r="K34" s="2"/>
      <c r="L34" s="2"/>
      <c r="M34" s="2"/>
      <c r="N34" s="2"/>
      <c r="O34" s="2"/>
      <c r="P34" s="2"/>
      <c r="Q34" s="2"/>
      <c r="R34" s="2"/>
      <c r="S34" s="2"/>
      <c r="T34" s="2"/>
      <c r="U34" s="2"/>
      <c r="V34" s="2"/>
    </row>
    <row r="35" spans="1:22">
      <c r="A35" s="2"/>
      <c r="B35" s="14" t="s">
        <v>41</v>
      </c>
      <c r="C35" s="2" t="s">
        <v>43</v>
      </c>
      <c r="D35" s="2"/>
      <c r="E35" s="2"/>
      <c r="F35" s="2"/>
      <c r="G35" s="2"/>
      <c r="H35" s="2"/>
      <c r="I35" s="2"/>
      <c r="J35" s="2"/>
      <c r="K35" s="2"/>
      <c r="L35" s="2"/>
      <c r="M35" s="2"/>
      <c r="N35" s="2"/>
      <c r="O35" s="2"/>
      <c r="P35" s="2"/>
      <c r="Q35" s="2"/>
      <c r="R35" s="2"/>
      <c r="S35" s="2"/>
      <c r="T35" s="2"/>
      <c r="U35" s="2"/>
      <c r="V35" s="2"/>
    </row>
    <row r="36" spans="1:22">
      <c r="A36" s="2"/>
      <c r="B36" s="2"/>
      <c r="C36" s="2"/>
      <c r="D36" s="2"/>
      <c r="E36" s="2"/>
      <c r="F36" s="2"/>
      <c r="G36" s="2"/>
      <c r="H36" s="2"/>
      <c r="I36" s="2"/>
      <c r="J36" s="2"/>
      <c r="K36" s="2"/>
      <c r="L36" s="2"/>
      <c r="M36" s="2"/>
      <c r="N36" s="2"/>
      <c r="O36" s="2"/>
      <c r="P36" s="2"/>
      <c r="Q36" s="2"/>
      <c r="R36" s="2"/>
      <c r="S36" s="2"/>
      <c r="T36" s="2"/>
      <c r="U36" s="2"/>
      <c r="V36" s="2"/>
    </row>
    <row r="37" spans="1:22">
      <c r="A37" s="2"/>
      <c r="B37" s="2"/>
      <c r="C37" s="2"/>
      <c r="D37" s="2"/>
      <c r="E37" s="2"/>
      <c r="F37" s="2"/>
      <c r="G37" s="2"/>
      <c r="H37" s="2"/>
      <c r="I37" s="2"/>
      <c r="J37" s="2"/>
      <c r="K37" s="2"/>
      <c r="L37" s="2"/>
      <c r="M37" s="2"/>
      <c r="N37" s="2"/>
      <c r="O37" s="2"/>
      <c r="P37" s="2"/>
      <c r="Q37" s="2"/>
      <c r="R37" s="2"/>
      <c r="S37" s="2"/>
      <c r="T37" s="2"/>
      <c r="U37" s="2"/>
      <c r="V37" s="2"/>
    </row>
    <row r="38" spans="1:22">
      <c r="A38" s="2"/>
      <c r="B38" s="2"/>
      <c r="C38" s="2"/>
      <c r="D38" s="2"/>
      <c r="E38" s="2"/>
      <c r="F38" s="2"/>
      <c r="G38" s="2"/>
      <c r="H38" s="2"/>
      <c r="I38" s="2"/>
      <c r="J38" s="2"/>
      <c r="K38" s="2"/>
      <c r="L38" s="2"/>
      <c r="M38" s="2"/>
      <c r="N38" s="2"/>
      <c r="O38" s="2"/>
      <c r="P38" s="2"/>
      <c r="Q38" s="2"/>
      <c r="R38" s="2"/>
      <c r="S38" s="2"/>
      <c r="T38" s="2"/>
      <c r="U38" s="2"/>
      <c r="V38" s="2"/>
    </row>
    <row r="39" spans="1:22">
      <c r="A39" s="2"/>
      <c r="B39" s="2"/>
      <c r="C39" s="2"/>
      <c r="D39" s="2"/>
      <c r="E39" s="2"/>
      <c r="F39" s="2"/>
      <c r="G39" s="2"/>
      <c r="H39" s="2"/>
      <c r="I39" s="2"/>
      <c r="J39" s="2"/>
      <c r="K39" s="2"/>
      <c r="L39" s="2"/>
      <c r="M39" s="2"/>
      <c r="N39" s="2"/>
      <c r="O39" s="2"/>
      <c r="P39" s="2"/>
      <c r="Q39" s="2"/>
      <c r="R39" s="2"/>
      <c r="S39" s="2"/>
      <c r="T39" s="2"/>
      <c r="U39" s="2"/>
      <c r="V39" s="2"/>
    </row>
    <row r="40" spans="1:22">
      <c r="A40" s="2"/>
      <c r="B40" s="2"/>
      <c r="C40" s="2"/>
      <c r="D40" s="2"/>
      <c r="E40" s="2"/>
      <c r="F40" s="2"/>
      <c r="G40" s="2"/>
      <c r="H40" s="2"/>
      <c r="I40" s="2"/>
      <c r="J40" s="2"/>
      <c r="K40" s="2"/>
      <c r="L40" s="2"/>
      <c r="M40" s="2"/>
      <c r="N40" s="2"/>
      <c r="O40" s="2"/>
      <c r="P40" s="2"/>
      <c r="Q40" s="2"/>
      <c r="R40" s="2"/>
      <c r="S40" s="2"/>
      <c r="T40" s="2"/>
      <c r="U40" s="2"/>
      <c r="V40" s="2"/>
    </row>
    <row r="41" spans="1:22">
      <c r="A41" s="2"/>
      <c r="B41" s="2"/>
      <c r="C41" s="2"/>
      <c r="D41" s="2"/>
      <c r="E41" s="2"/>
      <c r="F41" s="2"/>
      <c r="G41" s="2"/>
      <c r="H41" s="2"/>
      <c r="I41" s="2"/>
      <c r="J41" s="2"/>
      <c r="K41" s="2"/>
      <c r="L41" s="2"/>
      <c r="M41" s="2"/>
      <c r="N41" s="2"/>
      <c r="O41" s="2"/>
      <c r="P41" s="2"/>
      <c r="Q41" s="2"/>
      <c r="R41" s="2"/>
      <c r="S41" s="2"/>
      <c r="T41" s="2"/>
      <c r="U41" s="2"/>
      <c r="V41" s="2"/>
    </row>
    <row r="42" spans="1:22">
      <c r="A42" s="2"/>
      <c r="B42" s="2"/>
      <c r="C42" s="2"/>
      <c r="D42" s="2"/>
      <c r="E42" s="2"/>
      <c r="F42" s="2"/>
      <c r="G42" s="2"/>
      <c r="H42" s="2"/>
      <c r="I42" s="2"/>
      <c r="J42" s="2"/>
      <c r="K42" s="2"/>
      <c r="L42" s="2"/>
      <c r="M42" s="2"/>
      <c r="N42" s="2"/>
      <c r="O42" s="2"/>
      <c r="P42" s="2"/>
      <c r="Q42" s="2"/>
      <c r="R42" s="2"/>
      <c r="S42" s="2"/>
      <c r="T42" s="2"/>
      <c r="U42" s="2"/>
      <c r="V42" s="2"/>
    </row>
    <row r="43" spans="1:22">
      <c r="A43" s="2"/>
      <c r="B43" s="2"/>
      <c r="C43" s="2"/>
      <c r="D43" s="2"/>
      <c r="E43" s="2"/>
      <c r="F43" s="2"/>
      <c r="G43" s="2"/>
      <c r="H43" s="2"/>
      <c r="I43" s="2"/>
      <c r="J43" s="2"/>
      <c r="K43" s="2"/>
      <c r="L43" s="2"/>
      <c r="M43" s="2"/>
      <c r="N43" s="2"/>
      <c r="O43" s="2"/>
      <c r="P43" s="2"/>
      <c r="Q43" s="2"/>
      <c r="R43" s="2"/>
      <c r="S43" s="2"/>
      <c r="T43" s="2"/>
      <c r="U43" s="2"/>
      <c r="V43" s="2"/>
    </row>
    <row r="44" spans="1:22">
      <c r="A44" s="2"/>
      <c r="B44" s="2"/>
      <c r="C44" s="2"/>
      <c r="D44" s="2"/>
      <c r="E44" s="2"/>
      <c r="F44" s="2"/>
      <c r="G44" s="2"/>
      <c r="H44" s="2"/>
      <c r="I44" s="2"/>
      <c r="J44" s="2"/>
      <c r="K44" s="2"/>
      <c r="L44" s="2"/>
      <c r="M44" s="2"/>
      <c r="N44" s="2"/>
      <c r="O44" s="2"/>
      <c r="P44" s="2"/>
      <c r="Q44" s="2"/>
      <c r="R44" s="2"/>
      <c r="S44" s="2"/>
      <c r="T44" s="2"/>
      <c r="U44" s="2"/>
      <c r="V44" s="2"/>
    </row>
    <row r="45" spans="1:22">
      <c r="A45" s="2"/>
      <c r="B45" s="2"/>
      <c r="C45" s="2"/>
      <c r="D45" s="2"/>
      <c r="E45" s="2"/>
      <c r="F45" s="2"/>
      <c r="G45" s="2"/>
      <c r="H45" s="2"/>
      <c r="I45" s="2"/>
      <c r="J45" s="2"/>
      <c r="K45" s="2"/>
      <c r="L45" s="2"/>
      <c r="M45" s="2"/>
      <c r="N45" s="2"/>
      <c r="O45" s="2"/>
      <c r="P45" s="2"/>
      <c r="Q45" s="2"/>
      <c r="R45" s="2"/>
      <c r="S45" s="2"/>
      <c r="T45" s="2"/>
      <c r="U45" s="2"/>
      <c r="V45" s="2"/>
    </row>
  </sheetData>
  <sheetProtection algorithmName="SHA-512" hashValue="VjYvUG48S0sVWQHfcjhMK/ZWjvUwcF6WaG9cB5U353MuR7cPWFK3CsyY8fsBKZlj5hfTcHbm9nsEBTWFUFFrvA==" saltValue="HinONze9QNCdYtCSPY5PUQ==" spinCount="100000" sheet="1" selectLockedCells="1"/>
  <mergeCells count="81">
    <mergeCell ref="A2:V2"/>
    <mergeCell ref="B6:E6"/>
    <mergeCell ref="F6:U6"/>
    <mergeCell ref="B7:E7"/>
    <mergeCell ref="F7:I7"/>
    <mergeCell ref="J7:M7"/>
    <mergeCell ref="N7:Q7"/>
    <mergeCell ref="Q14:S14"/>
    <mergeCell ref="B13:D13"/>
    <mergeCell ref="E13:G13"/>
    <mergeCell ref="H13:J13"/>
    <mergeCell ref="K13:M13"/>
    <mergeCell ref="N13:P13"/>
    <mergeCell ref="Q13:S13"/>
    <mergeCell ref="B14:D14"/>
    <mergeCell ref="E14:G14"/>
    <mergeCell ref="H14:J14"/>
    <mergeCell ref="K14:M14"/>
    <mergeCell ref="N14:P14"/>
    <mergeCell ref="S24:U24"/>
    <mergeCell ref="S25:U25"/>
    <mergeCell ref="S26:U26"/>
    <mergeCell ref="S21:U21"/>
    <mergeCell ref="B15:D15"/>
    <mergeCell ref="E15:G15"/>
    <mergeCell ref="H15:J15"/>
    <mergeCell ref="K15:M15"/>
    <mergeCell ref="N15:P15"/>
    <mergeCell ref="Q15:S15"/>
    <mergeCell ref="C20:G20"/>
    <mergeCell ref="H20:J20"/>
    <mergeCell ref="K20:N20"/>
    <mergeCell ref="O20:R20"/>
    <mergeCell ref="S20:U20"/>
    <mergeCell ref="H21:J21"/>
    <mergeCell ref="S30:U30"/>
    <mergeCell ref="H26:J26"/>
    <mergeCell ref="H27:J27"/>
    <mergeCell ref="S27:U27"/>
    <mergeCell ref="C28:G28"/>
    <mergeCell ref="C29:G29"/>
    <mergeCell ref="C30:G30"/>
    <mergeCell ref="H28:J28"/>
    <mergeCell ref="H29:J29"/>
    <mergeCell ref="H30:J30"/>
    <mergeCell ref="K28:N28"/>
    <mergeCell ref="O28:R28"/>
    <mergeCell ref="K29:N29"/>
    <mergeCell ref="O26:R26"/>
    <mergeCell ref="K30:N30"/>
    <mergeCell ref="O30:R30"/>
    <mergeCell ref="K24:N24"/>
    <mergeCell ref="C27:G27"/>
    <mergeCell ref="S28:U28"/>
    <mergeCell ref="S29:U29"/>
    <mergeCell ref="O29:R29"/>
    <mergeCell ref="K27:N27"/>
    <mergeCell ref="O27:R27"/>
    <mergeCell ref="O24:R24"/>
    <mergeCell ref="K25:N25"/>
    <mergeCell ref="O25:R25"/>
    <mergeCell ref="K26:N26"/>
    <mergeCell ref="H24:J24"/>
    <mergeCell ref="H25:J25"/>
    <mergeCell ref="C26:G26"/>
    <mergeCell ref="C24:G24"/>
    <mergeCell ref="C25:G25"/>
    <mergeCell ref="B17:U18"/>
    <mergeCell ref="K22:N22"/>
    <mergeCell ref="O22:R22"/>
    <mergeCell ref="K23:N23"/>
    <mergeCell ref="O23:R23"/>
    <mergeCell ref="H22:J22"/>
    <mergeCell ref="H23:J23"/>
    <mergeCell ref="C22:G22"/>
    <mergeCell ref="C23:G23"/>
    <mergeCell ref="S22:U22"/>
    <mergeCell ref="S23:U23"/>
    <mergeCell ref="C21:G21"/>
    <mergeCell ref="O21:R21"/>
    <mergeCell ref="K21:N21"/>
  </mergeCells>
  <phoneticPr fontId="3"/>
  <conditionalFormatting sqref="B17:U18">
    <cfRule type="cellIs" dxfId="0" priority="1" operator="equal">
      <formula>"※指定役員数に達していません。ご確認ください。"</formula>
    </cfRule>
  </conditionalFormatting>
  <dataValidations count="2">
    <dataValidation type="list" allowBlank="1" showInputMessage="1" showErrorMessage="1" sqref="H21:J30" xr:uid="{543D4103-BEF1-4F8B-A655-EA0EC3EFB57E}">
      <formula1>"有,無"</formula1>
    </dataValidation>
    <dataValidation type="list" allowBlank="1" showInputMessage="1" showErrorMessage="1" sqref="S21:U30" xr:uid="{5B34E1D8-1E17-4739-ADF5-015596841EFA}">
      <formula1>"Ａ級,Ｂ級,Ｃ級,なし"</formula1>
    </dataValidation>
  </dataValidations>
  <pageMargins left="0.39370078740157483" right="0.39370078740157483" top="0.39370078740157483" bottom="0.39370078740157483"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C2860-8007-4A37-8F12-7D14E1655543}">
  <dimension ref="A1:AQ51"/>
  <sheetViews>
    <sheetView workbookViewId="0">
      <selection activeCell="X16" sqref="X16:AQ16"/>
    </sheetView>
  </sheetViews>
  <sheetFormatPr defaultColWidth="4.375" defaultRowHeight="13.5"/>
  <cols>
    <col min="1" max="16384" width="4.375" style="63"/>
  </cols>
  <sheetData>
    <row r="1" spans="1:43" ht="15.75" customHeight="1">
      <c r="A1" s="62"/>
      <c r="B1" s="62"/>
      <c r="C1" s="62"/>
      <c r="D1" s="62"/>
      <c r="E1" s="62"/>
      <c r="F1" s="62"/>
      <c r="G1" s="62"/>
      <c r="H1" s="62"/>
      <c r="I1" s="62"/>
      <c r="J1" s="62"/>
      <c r="K1" s="62"/>
      <c r="L1" s="62"/>
      <c r="M1" s="62"/>
      <c r="N1" s="62"/>
      <c r="O1" s="62"/>
      <c r="P1" s="62"/>
      <c r="Q1" s="62"/>
      <c r="R1" s="62"/>
      <c r="S1" s="62"/>
      <c r="T1" s="62"/>
      <c r="U1" s="62"/>
      <c r="V1" s="62"/>
    </row>
    <row r="2" spans="1:43" ht="24.75" customHeight="1">
      <c r="A2" s="62"/>
      <c r="B2" s="62"/>
      <c r="C2" s="231" t="str">
        <f>"⓹誓　約　書　「"&amp;入力方法!B2&amp;"」"</f>
        <v>⓹誓　約　書　「7th NARA MASTERS SWIM MEET2022」</v>
      </c>
      <c r="D2" s="231"/>
      <c r="E2" s="231"/>
      <c r="F2" s="231"/>
      <c r="G2" s="231"/>
      <c r="H2" s="231"/>
      <c r="I2" s="231"/>
      <c r="J2" s="231"/>
      <c r="K2" s="231"/>
      <c r="L2" s="231"/>
      <c r="M2" s="231"/>
      <c r="N2" s="231"/>
      <c r="O2" s="231"/>
      <c r="P2" s="231"/>
      <c r="Q2" s="231"/>
      <c r="R2" s="231"/>
      <c r="S2" s="231"/>
      <c r="T2" s="231"/>
      <c r="U2" s="62"/>
      <c r="V2" s="62"/>
      <c r="X2" s="228" t="s">
        <v>219</v>
      </c>
      <c r="Y2" s="228"/>
      <c r="Z2" s="228"/>
      <c r="AA2" s="228"/>
      <c r="AB2" s="228"/>
      <c r="AC2" s="228"/>
      <c r="AD2" s="228"/>
      <c r="AE2" s="228"/>
      <c r="AF2" s="228"/>
      <c r="AG2" s="228"/>
      <c r="AH2" s="228"/>
      <c r="AI2" s="228"/>
      <c r="AJ2" s="228"/>
      <c r="AK2" s="228"/>
      <c r="AL2" s="228"/>
      <c r="AM2" s="228"/>
      <c r="AN2" s="228"/>
      <c r="AO2" s="228"/>
      <c r="AP2" s="228"/>
      <c r="AQ2" s="228"/>
    </row>
    <row r="3" spans="1:43" ht="7.5" customHeight="1">
      <c r="A3" s="62"/>
      <c r="B3" s="62"/>
      <c r="C3" s="62"/>
      <c r="D3" s="62"/>
      <c r="E3" s="62"/>
      <c r="F3" s="62"/>
      <c r="G3" s="62"/>
      <c r="H3" s="62"/>
      <c r="I3" s="62"/>
      <c r="J3" s="62"/>
      <c r="K3" s="62"/>
      <c r="L3" s="62"/>
      <c r="M3" s="62"/>
      <c r="N3" s="62"/>
      <c r="O3" s="62"/>
      <c r="P3" s="62"/>
      <c r="Q3" s="62"/>
      <c r="R3" s="62"/>
      <c r="S3" s="62"/>
      <c r="T3" s="62"/>
      <c r="U3" s="62"/>
      <c r="V3" s="62"/>
      <c r="X3" s="228"/>
      <c r="Y3" s="228"/>
      <c r="Z3" s="228"/>
      <c r="AA3" s="228"/>
      <c r="AB3" s="228"/>
      <c r="AC3" s="228"/>
      <c r="AD3" s="228"/>
      <c r="AE3" s="228"/>
      <c r="AF3" s="228"/>
      <c r="AG3" s="228"/>
      <c r="AH3" s="228"/>
      <c r="AI3" s="228"/>
      <c r="AJ3" s="228"/>
      <c r="AK3" s="228"/>
      <c r="AL3" s="228"/>
      <c r="AM3" s="228"/>
      <c r="AN3" s="228"/>
      <c r="AO3" s="228"/>
      <c r="AP3" s="228"/>
      <c r="AQ3" s="228"/>
    </row>
    <row r="4" spans="1:43">
      <c r="A4" s="62"/>
      <c r="B4" s="62"/>
      <c r="C4" s="64" t="s">
        <v>142</v>
      </c>
      <c r="D4" s="62"/>
      <c r="E4" s="62"/>
      <c r="F4" s="62"/>
      <c r="G4" s="62"/>
      <c r="H4" s="62"/>
      <c r="I4" s="62"/>
      <c r="J4" s="62"/>
      <c r="K4" s="62"/>
      <c r="L4" s="62"/>
      <c r="M4" s="62"/>
      <c r="N4" s="62"/>
      <c r="O4" s="62"/>
      <c r="P4" s="62"/>
      <c r="Q4" s="62"/>
      <c r="R4" s="62"/>
      <c r="S4" s="62"/>
      <c r="T4" s="62"/>
      <c r="U4" s="62"/>
      <c r="V4" s="62"/>
      <c r="X4" s="228"/>
      <c r="Y4" s="228"/>
      <c r="Z4" s="228"/>
      <c r="AA4" s="228"/>
      <c r="AB4" s="228"/>
      <c r="AC4" s="228"/>
      <c r="AD4" s="228"/>
      <c r="AE4" s="228"/>
      <c r="AF4" s="228"/>
      <c r="AG4" s="228"/>
      <c r="AH4" s="228"/>
      <c r="AI4" s="228"/>
      <c r="AJ4" s="228"/>
      <c r="AK4" s="228"/>
      <c r="AL4" s="228"/>
      <c r="AM4" s="228"/>
      <c r="AN4" s="228"/>
      <c r="AO4" s="228"/>
      <c r="AP4" s="228"/>
      <c r="AQ4" s="228"/>
    </row>
    <row r="5" spans="1:43">
      <c r="A5" s="62"/>
      <c r="B5" s="62"/>
      <c r="C5" s="65" t="s">
        <v>143</v>
      </c>
      <c r="D5" s="64" t="s">
        <v>144</v>
      </c>
      <c r="E5" s="62"/>
      <c r="F5" s="62"/>
      <c r="G5" s="62"/>
      <c r="H5" s="62"/>
      <c r="I5" s="62"/>
      <c r="J5" s="62"/>
      <c r="K5" s="62"/>
      <c r="L5" s="62"/>
      <c r="M5" s="62"/>
      <c r="N5" s="62"/>
      <c r="O5" s="62"/>
      <c r="P5" s="62"/>
      <c r="Q5" s="62"/>
      <c r="R5" s="62"/>
      <c r="S5" s="62"/>
      <c r="T5" s="62"/>
      <c r="U5" s="62"/>
      <c r="V5" s="62"/>
      <c r="X5" s="228"/>
      <c r="Y5" s="228"/>
      <c r="Z5" s="228"/>
      <c r="AA5" s="228"/>
      <c r="AB5" s="228"/>
      <c r="AC5" s="228"/>
      <c r="AD5" s="228"/>
      <c r="AE5" s="228"/>
      <c r="AF5" s="228"/>
      <c r="AG5" s="228"/>
      <c r="AH5" s="228"/>
      <c r="AI5" s="228"/>
      <c r="AJ5" s="228"/>
      <c r="AK5" s="228"/>
      <c r="AL5" s="228"/>
      <c r="AM5" s="228"/>
      <c r="AN5" s="228"/>
      <c r="AO5" s="228"/>
      <c r="AP5" s="228"/>
      <c r="AQ5" s="228"/>
    </row>
    <row r="6" spans="1:43">
      <c r="A6" s="62"/>
      <c r="B6" s="62"/>
      <c r="C6" s="65" t="s">
        <v>145</v>
      </c>
      <c r="D6" s="64" t="s">
        <v>146</v>
      </c>
      <c r="E6" s="62"/>
      <c r="F6" s="62"/>
      <c r="G6" s="62"/>
      <c r="H6" s="62"/>
      <c r="I6" s="62"/>
      <c r="J6" s="62"/>
      <c r="K6" s="62"/>
      <c r="L6" s="62"/>
      <c r="M6" s="62"/>
      <c r="N6" s="62"/>
      <c r="O6" s="62"/>
      <c r="P6" s="62"/>
      <c r="Q6" s="62"/>
      <c r="R6" s="62"/>
      <c r="S6" s="62"/>
      <c r="T6" s="62"/>
      <c r="U6" s="62"/>
      <c r="V6" s="62"/>
      <c r="X6" s="228"/>
      <c r="Y6" s="228"/>
      <c r="Z6" s="228"/>
      <c r="AA6" s="228"/>
      <c r="AB6" s="228"/>
      <c r="AC6" s="228"/>
      <c r="AD6" s="228"/>
      <c r="AE6" s="228"/>
      <c r="AF6" s="228"/>
      <c r="AG6" s="228"/>
      <c r="AH6" s="228"/>
      <c r="AI6" s="228"/>
      <c r="AJ6" s="228"/>
      <c r="AK6" s="228"/>
      <c r="AL6" s="228"/>
      <c r="AM6" s="228"/>
      <c r="AN6" s="228"/>
      <c r="AO6" s="228"/>
      <c r="AP6" s="228"/>
      <c r="AQ6" s="228"/>
    </row>
    <row r="7" spans="1:43">
      <c r="A7" s="62"/>
      <c r="B7" s="62"/>
      <c r="C7" s="65" t="s">
        <v>147</v>
      </c>
      <c r="D7" s="64" t="s">
        <v>148</v>
      </c>
      <c r="E7" s="62"/>
      <c r="F7" s="62"/>
      <c r="G7" s="62"/>
      <c r="H7" s="62"/>
      <c r="I7" s="62"/>
      <c r="J7" s="62"/>
      <c r="K7" s="62"/>
      <c r="L7" s="62"/>
      <c r="M7" s="62"/>
      <c r="N7" s="62"/>
      <c r="O7" s="62"/>
      <c r="P7" s="62"/>
      <c r="Q7" s="62"/>
      <c r="R7" s="62"/>
      <c r="S7" s="62"/>
      <c r="T7" s="62"/>
      <c r="U7" s="62"/>
      <c r="V7" s="62"/>
      <c r="X7" s="228"/>
      <c r="Y7" s="228"/>
      <c r="Z7" s="228"/>
      <c r="AA7" s="228"/>
      <c r="AB7" s="228"/>
      <c r="AC7" s="228"/>
      <c r="AD7" s="228"/>
      <c r="AE7" s="228"/>
      <c r="AF7" s="228"/>
      <c r="AG7" s="228"/>
      <c r="AH7" s="228"/>
      <c r="AI7" s="228"/>
      <c r="AJ7" s="228"/>
      <c r="AK7" s="228"/>
      <c r="AL7" s="228"/>
      <c r="AM7" s="228"/>
      <c r="AN7" s="228"/>
      <c r="AO7" s="228"/>
      <c r="AP7" s="228"/>
      <c r="AQ7" s="228"/>
    </row>
    <row r="8" spans="1:43">
      <c r="A8" s="62"/>
      <c r="B8" s="62"/>
      <c r="C8" s="65" t="s">
        <v>149</v>
      </c>
      <c r="D8" s="64" t="s">
        <v>150</v>
      </c>
      <c r="E8" s="62"/>
      <c r="F8" s="62"/>
      <c r="G8" s="62"/>
      <c r="H8" s="62"/>
      <c r="I8" s="62"/>
      <c r="J8" s="62"/>
      <c r="K8" s="62"/>
      <c r="L8" s="62"/>
      <c r="M8" s="62"/>
      <c r="N8" s="62"/>
      <c r="O8" s="62"/>
      <c r="P8" s="62"/>
      <c r="Q8" s="62"/>
      <c r="R8" s="62"/>
      <c r="S8" s="62"/>
      <c r="T8" s="62"/>
      <c r="U8" s="62"/>
      <c r="V8" s="62"/>
      <c r="X8" s="228"/>
      <c r="Y8" s="228"/>
      <c r="Z8" s="228"/>
      <c r="AA8" s="228"/>
      <c r="AB8" s="228"/>
      <c r="AC8" s="228"/>
      <c r="AD8" s="228"/>
      <c r="AE8" s="228"/>
      <c r="AF8" s="228"/>
      <c r="AG8" s="228"/>
      <c r="AH8" s="228"/>
      <c r="AI8" s="228"/>
      <c r="AJ8" s="228"/>
      <c r="AK8" s="228"/>
      <c r="AL8" s="228"/>
      <c r="AM8" s="228"/>
      <c r="AN8" s="228"/>
      <c r="AO8" s="228"/>
      <c r="AP8" s="228"/>
      <c r="AQ8" s="228"/>
    </row>
    <row r="9" spans="1:43">
      <c r="A9" s="62"/>
      <c r="B9" s="62"/>
      <c r="C9" s="65" t="s">
        <v>151</v>
      </c>
      <c r="D9" s="64" t="s">
        <v>152</v>
      </c>
      <c r="E9" s="62"/>
      <c r="F9" s="62"/>
      <c r="G9" s="62"/>
      <c r="H9" s="62"/>
      <c r="I9" s="62"/>
      <c r="J9" s="62"/>
      <c r="K9" s="62"/>
      <c r="L9" s="62"/>
      <c r="M9" s="62"/>
      <c r="N9" s="62"/>
      <c r="O9" s="62"/>
      <c r="P9" s="62"/>
      <c r="Q9" s="62"/>
      <c r="R9" s="62"/>
      <c r="S9" s="62"/>
      <c r="T9" s="62"/>
      <c r="U9" s="62"/>
      <c r="V9" s="62"/>
      <c r="X9" s="228"/>
      <c r="Y9" s="228"/>
      <c r="Z9" s="228"/>
      <c r="AA9" s="228"/>
      <c r="AB9" s="228"/>
      <c r="AC9" s="228"/>
      <c r="AD9" s="228"/>
      <c r="AE9" s="228"/>
      <c r="AF9" s="228"/>
      <c r="AG9" s="228"/>
      <c r="AH9" s="228"/>
      <c r="AI9" s="228"/>
      <c r="AJ9" s="228"/>
      <c r="AK9" s="228"/>
      <c r="AL9" s="228"/>
      <c r="AM9" s="228"/>
      <c r="AN9" s="228"/>
      <c r="AO9" s="228"/>
      <c r="AP9" s="228"/>
      <c r="AQ9" s="228"/>
    </row>
    <row r="10" spans="1:43">
      <c r="A10" s="62"/>
      <c r="B10" s="62"/>
      <c r="C10" s="65" t="s">
        <v>153</v>
      </c>
      <c r="D10" s="64" t="s">
        <v>154</v>
      </c>
      <c r="E10" s="62"/>
      <c r="F10" s="62"/>
      <c r="G10" s="62"/>
      <c r="H10" s="62"/>
      <c r="I10" s="62"/>
      <c r="J10" s="62"/>
      <c r="K10" s="62"/>
      <c r="L10" s="62"/>
      <c r="M10" s="62"/>
      <c r="N10" s="62"/>
      <c r="O10" s="62"/>
      <c r="P10" s="62"/>
      <c r="Q10" s="62"/>
      <c r="R10" s="62"/>
      <c r="S10" s="62"/>
      <c r="T10" s="62"/>
      <c r="U10" s="62"/>
      <c r="V10" s="62"/>
      <c r="X10" s="228"/>
      <c r="Y10" s="228"/>
      <c r="Z10" s="228"/>
      <c r="AA10" s="228"/>
      <c r="AB10" s="228"/>
      <c r="AC10" s="228"/>
      <c r="AD10" s="228"/>
      <c r="AE10" s="228"/>
      <c r="AF10" s="228"/>
      <c r="AG10" s="228"/>
      <c r="AH10" s="228"/>
      <c r="AI10" s="228"/>
      <c r="AJ10" s="228"/>
      <c r="AK10" s="228"/>
      <c r="AL10" s="228"/>
      <c r="AM10" s="228"/>
      <c r="AN10" s="228"/>
      <c r="AO10" s="228"/>
      <c r="AP10" s="228"/>
      <c r="AQ10" s="228"/>
    </row>
    <row r="11" spans="1:43">
      <c r="A11" s="62"/>
      <c r="B11" s="62"/>
      <c r="C11" s="65" t="s">
        <v>155</v>
      </c>
      <c r="D11" s="64" t="s">
        <v>156</v>
      </c>
      <c r="E11" s="62"/>
      <c r="F11" s="62"/>
      <c r="G11" s="62"/>
      <c r="H11" s="62"/>
      <c r="I11" s="62"/>
      <c r="J11" s="62"/>
      <c r="K11" s="62"/>
      <c r="L11" s="62"/>
      <c r="M11" s="62"/>
      <c r="N11" s="62"/>
      <c r="O11" s="62"/>
      <c r="P11" s="62"/>
      <c r="Q11" s="62"/>
      <c r="R11" s="62"/>
      <c r="S11" s="62"/>
      <c r="T11" s="62"/>
      <c r="U11" s="62"/>
      <c r="V11" s="62"/>
      <c r="X11" s="228"/>
      <c r="Y11" s="228"/>
      <c r="Z11" s="228"/>
      <c r="AA11" s="228"/>
      <c r="AB11" s="228"/>
      <c r="AC11" s="228"/>
      <c r="AD11" s="228"/>
      <c r="AE11" s="228"/>
      <c r="AF11" s="228"/>
      <c r="AG11" s="228"/>
      <c r="AH11" s="228"/>
      <c r="AI11" s="228"/>
      <c r="AJ11" s="228"/>
      <c r="AK11" s="228"/>
      <c r="AL11" s="228"/>
      <c r="AM11" s="228"/>
      <c r="AN11" s="228"/>
      <c r="AO11" s="228"/>
      <c r="AP11" s="228"/>
      <c r="AQ11" s="228"/>
    </row>
    <row r="12" spans="1:43" ht="15.75" customHeight="1">
      <c r="A12" s="62"/>
      <c r="B12" s="62"/>
      <c r="C12" s="66"/>
      <c r="D12" s="66"/>
      <c r="E12" s="226"/>
      <c r="F12" s="226"/>
      <c r="G12" s="226"/>
      <c r="H12" s="226"/>
      <c r="I12" s="226"/>
      <c r="J12" s="226"/>
      <c r="K12" s="66"/>
      <c r="L12" s="66"/>
      <c r="M12" s="66"/>
      <c r="N12" s="66"/>
      <c r="O12" s="66"/>
      <c r="P12" s="229"/>
      <c r="Q12" s="229"/>
      <c r="R12" s="229"/>
      <c r="S12" s="229"/>
      <c r="T12" s="229"/>
      <c r="U12" s="62"/>
      <c r="V12" s="62"/>
      <c r="X12" s="228"/>
      <c r="Y12" s="228"/>
      <c r="Z12" s="228"/>
      <c r="AA12" s="228"/>
      <c r="AB12" s="228"/>
      <c r="AC12" s="228"/>
      <c r="AD12" s="228"/>
      <c r="AE12" s="228"/>
      <c r="AF12" s="228"/>
      <c r="AG12" s="228"/>
      <c r="AH12" s="228"/>
      <c r="AI12" s="228"/>
      <c r="AJ12" s="228"/>
      <c r="AK12" s="228"/>
      <c r="AL12" s="228"/>
      <c r="AM12" s="228"/>
      <c r="AN12" s="228"/>
      <c r="AO12" s="228"/>
      <c r="AP12" s="228"/>
      <c r="AQ12" s="228"/>
    </row>
    <row r="13" spans="1:43" ht="15.75" customHeight="1">
      <c r="A13" s="62"/>
      <c r="B13" s="62"/>
      <c r="C13" s="67" t="s">
        <v>157</v>
      </c>
      <c r="D13" s="67"/>
      <c r="E13" s="227"/>
      <c r="F13" s="227"/>
      <c r="G13" s="227"/>
      <c r="H13" s="227"/>
      <c r="I13" s="227"/>
      <c r="J13" s="227"/>
      <c r="K13" s="66"/>
      <c r="L13" s="66"/>
      <c r="M13" s="67" t="s">
        <v>158</v>
      </c>
      <c r="N13" s="67"/>
      <c r="O13" s="67"/>
      <c r="P13" s="230"/>
      <c r="Q13" s="230"/>
      <c r="R13" s="230"/>
      <c r="S13" s="230"/>
      <c r="T13" s="230"/>
      <c r="U13" s="62"/>
      <c r="V13" s="62"/>
      <c r="X13" s="228"/>
      <c r="Y13" s="228"/>
      <c r="Z13" s="228"/>
      <c r="AA13" s="228"/>
      <c r="AB13" s="228"/>
      <c r="AC13" s="228"/>
      <c r="AD13" s="228"/>
      <c r="AE13" s="228"/>
      <c r="AF13" s="228"/>
      <c r="AG13" s="228"/>
      <c r="AH13" s="228"/>
      <c r="AI13" s="228"/>
      <c r="AJ13" s="228"/>
      <c r="AK13" s="228"/>
      <c r="AL13" s="228"/>
      <c r="AM13" s="228"/>
      <c r="AN13" s="228"/>
      <c r="AO13" s="228"/>
      <c r="AP13" s="228"/>
      <c r="AQ13" s="228"/>
    </row>
    <row r="14" spans="1:43" ht="15.75" customHeight="1">
      <c r="A14" s="62"/>
      <c r="B14" s="62"/>
      <c r="C14" s="62"/>
      <c r="D14" s="62"/>
      <c r="E14" s="62"/>
      <c r="F14" s="62"/>
      <c r="G14" s="62"/>
      <c r="H14" s="62"/>
      <c r="I14" s="62"/>
      <c r="J14" s="62"/>
      <c r="K14" s="62"/>
      <c r="L14" s="62"/>
      <c r="M14" s="62"/>
      <c r="N14" s="62"/>
      <c r="O14" s="62"/>
      <c r="P14" s="62"/>
      <c r="Q14" s="62"/>
      <c r="R14" s="62"/>
      <c r="S14" s="62"/>
      <c r="T14" s="62"/>
      <c r="U14" s="62"/>
      <c r="V14" s="62"/>
      <c r="X14" s="228"/>
      <c r="Y14" s="228"/>
      <c r="Z14" s="228"/>
      <c r="AA14" s="228"/>
      <c r="AB14" s="228"/>
      <c r="AC14" s="228"/>
      <c r="AD14" s="228"/>
      <c r="AE14" s="228"/>
      <c r="AF14" s="228"/>
      <c r="AG14" s="228"/>
      <c r="AH14" s="228"/>
      <c r="AI14" s="228"/>
      <c r="AJ14" s="228"/>
      <c r="AK14" s="228"/>
      <c r="AL14" s="228"/>
      <c r="AM14" s="228"/>
      <c r="AN14" s="228"/>
      <c r="AO14" s="228"/>
      <c r="AP14" s="228"/>
      <c r="AQ14" s="228"/>
    </row>
    <row r="15" spans="1:43" ht="15.75" customHeight="1">
      <c r="A15" s="62"/>
      <c r="B15" s="62"/>
      <c r="C15" s="222" t="s">
        <v>159</v>
      </c>
      <c r="D15" s="223"/>
      <c r="E15" s="223"/>
      <c r="F15" s="223"/>
      <c r="G15" s="223"/>
      <c r="H15" s="223"/>
      <c r="I15" s="224"/>
      <c r="J15" s="213" t="s">
        <v>160</v>
      </c>
      <c r="K15" s="213"/>
      <c r="L15" s="213" t="s">
        <v>171</v>
      </c>
      <c r="M15" s="213"/>
      <c r="N15" s="213"/>
      <c r="O15" s="213"/>
      <c r="P15" s="213"/>
      <c r="Q15" s="213"/>
      <c r="R15" s="213"/>
      <c r="S15" s="213"/>
      <c r="T15" s="213"/>
      <c r="U15" s="62"/>
      <c r="V15" s="62"/>
    </row>
    <row r="16" spans="1:43" ht="70.5" customHeight="1">
      <c r="A16" s="62"/>
      <c r="B16" s="62"/>
      <c r="C16" s="222"/>
      <c r="D16" s="223"/>
      <c r="E16" s="223"/>
      <c r="F16" s="223"/>
      <c r="G16" s="223"/>
      <c r="H16" s="223"/>
      <c r="I16" s="224"/>
      <c r="J16" s="213"/>
      <c r="K16" s="213"/>
      <c r="L16" s="225" t="s">
        <v>172</v>
      </c>
      <c r="M16" s="213"/>
      <c r="N16" s="213"/>
      <c r="O16" s="213"/>
      <c r="P16" s="213"/>
      <c r="Q16" s="213"/>
      <c r="R16" s="213"/>
      <c r="S16" s="213"/>
      <c r="T16" s="213"/>
      <c r="U16" s="62"/>
      <c r="V16" s="62"/>
      <c r="X16" s="215" t="s">
        <v>220</v>
      </c>
      <c r="Y16" s="215"/>
      <c r="Z16" s="215"/>
      <c r="AA16" s="215"/>
      <c r="AB16" s="215"/>
      <c r="AC16" s="215"/>
      <c r="AD16" s="215"/>
      <c r="AE16" s="215"/>
      <c r="AF16" s="215"/>
      <c r="AG16" s="215"/>
      <c r="AH16" s="215"/>
      <c r="AI16" s="215"/>
      <c r="AJ16" s="215"/>
      <c r="AK16" s="215"/>
      <c r="AL16" s="215"/>
      <c r="AM16" s="215"/>
      <c r="AN16" s="215"/>
      <c r="AO16" s="215"/>
      <c r="AP16" s="215"/>
      <c r="AQ16" s="215"/>
    </row>
    <row r="17" spans="1:33" ht="70.5" customHeight="1">
      <c r="A17" s="62"/>
      <c r="B17" s="62"/>
      <c r="C17" s="222"/>
      <c r="D17" s="223"/>
      <c r="E17" s="223"/>
      <c r="F17" s="223"/>
      <c r="G17" s="223"/>
      <c r="H17" s="223"/>
      <c r="I17" s="224"/>
      <c r="J17" s="213"/>
      <c r="K17" s="213"/>
      <c r="L17" s="225" t="s">
        <v>172</v>
      </c>
      <c r="M17" s="213"/>
      <c r="N17" s="213"/>
      <c r="O17" s="213"/>
      <c r="P17" s="213"/>
      <c r="Q17" s="213"/>
      <c r="R17" s="213"/>
      <c r="S17" s="213"/>
      <c r="T17" s="213"/>
      <c r="U17" s="62"/>
      <c r="V17" s="62"/>
      <c r="AA17" s="68"/>
      <c r="AB17" s="68"/>
      <c r="AC17" s="68"/>
      <c r="AD17" s="68"/>
      <c r="AE17" s="68"/>
      <c r="AF17" s="68"/>
      <c r="AG17" s="68"/>
    </row>
    <row r="18" spans="1:33" ht="70.5" customHeight="1">
      <c r="A18" s="62"/>
      <c r="B18" s="62"/>
      <c r="C18" s="222"/>
      <c r="D18" s="223"/>
      <c r="E18" s="223"/>
      <c r="F18" s="223"/>
      <c r="G18" s="223"/>
      <c r="H18" s="223"/>
      <c r="I18" s="224"/>
      <c r="J18" s="213"/>
      <c r="K18" s="213"/>
      <c r="L18" s="225" t="s">
        <v>172</v>
      </c>
      <c r="M18" s="213"/>
      <c r="N18" s="213"/>
      <c r="O18" s="213"/>
      <c r="P18" s="213"/>
      <c r="Q18" s="213"/>
      <c r="R18" s="213"/>
      <c r="S18" s="213"/>
      <c r="T18" s="213"/>
      <c r="U18" s="62"/>
      <c r="V18" s="62"/>
      <c r="AA18" s="68"/>
      <c r="AB18" s="68"/>
      <c r="AC18" s="68"/>
      <c r="AD18" s="68"/>
      <c r="AE18" s="68"/>
      <c r="AF18" s="68"/>
      <c r="AG18" s="68"/>
    </row>
    <row r="19" spans="1:33" ht="70.5" customHeight="1">
      <c r="A19" s="62"/>
      <c r="B19" s="62"/>
      <c r="C19" s="222"/>
      <c r="D19" s="223"/>
      <c r="E19" s="223"/>
      <c r="F19" s="223"/>
      <c r="G19" s="223"/>
      <c r="H19" s="223"/>
      <c r="I19" s="224"/>
      <c r="J19" s="213"/>
      <c r="K19" s="213"/>
      <c r="L19" s="225" t="s">
        <v>172</v>
      </c>
      <c r="M19" s="213"/>
      <c r="N19" s="213"/>
      <c r="O19" s="213"/>
      <c r="P19" s="213"/>
      <c r="Q19" s="213"/>
      <c r="R19" s="213"/>
      <c r="S19" s="213"/>
      <c r="T19" s="213"/>
      <c r="U19" s="62"/>
      <c r="V19" s="62"/>
      <c r="AA19" s="68"/>
      <c r="AB19" s="68"/>
      <c r="AC19" s="68"/>
      <c r="AD19" s="68"/>
      <c r="AE19" s="68"/>
      <c r="AF19" s="68"/>
      <c r="AG19" s="68"/>
    </row>
    <row r="20" spans="1:33" ht="70.5" customHeight="1">
      <c r="A20" s="62"/>
      <c r="B20" s="62"/>
      <c r="C20" s="222"/>
      <c r="D20" s="223"/>
      <c r="E20" s="223"/>
      <c r="F20" s="223"/>
      <c r="G20" s="223"/>
      <c r="H20" s="223"/>
      <c r="I20" s="224"/>
      <c r="J20" s="213"/>
      <c r="K20" s="213"/>
      <c r="L20" s="225" t="s">
        <v>172</v>
      </c>
      <c r="M20" s="213"/>
      <c r="N20" s="213"/>
      <c r="O20" s="213"/>
      <c r="P20" s="213"/>
      <c r="Q20" s="213"/>
      <c r="R20" s="213"/>
      <c r="S20" s="213"/>
      <c r="T20" s="213"/>
      <c r="U20" s="62"/>
      <c r="V20" s="62"/>
      <c r="AA20" s="68"/>
      <c r="AB20" s="68"/>
      <c r="AC20" s="68"/>
      <c r="AD20" s="68"/>
      <c r="AE20" s="68"/>
      <c r="AF20" s="68"/>
      <c r="AG20" s="68"/>
    </row>
    <row r="21" spans="1:33" ht="70.5" customHeight="1">
      <c r="A21" s="62"/>
      <c r="B21" s="62"/>
      <c r="C21" s="222"/>
      <c r="D21" s="223"/>
      <c r="E21" s="223"/>
      <c r="F21" s="223"/>
      <c r="G21" s="223"/>
      <c r="H21" s="223"/>
      <c r="I21" s="224"/>
      <c r="J21" s="213"/>
      <c r="K21" s="213"/>
      <c r="L21" s="225" t="s">
        <v>172</v>
      </c>
      <c r="M21" s="213"/>
      <c r="N21" s="213"/>
      <c r="O21" s="213"/>
      <c r="P21" s="213"/>
      <c r="Q21" s="213"/>
      <c r="R21" s="213"/>
      <c r="S21" s="213"/>
      <c r="T21" s="213"/>
      <c r="U21" s="62"/>
      <c r="V21" s="62"/>
      <c r="AA21" s="68"/>
      <c r="AB21" s="68"/>
      <c r="AC21" s="68"/>
      <c r="AD21" s="68"/>
      <c r="AE21" s="68"/>
      <c r="AF21" s="68"/>
      <c r="AG21" s="68"/>
    </row>
    <row r="22" spans="1:33" ht="70.5" customHeight="1">
      <c r="A22" s="62"/>
      <c r="B22" s="62"/>
      <c r="C22" s="222"/>
      <c r="D22" s="223"/>
      <c r="E22" s="223"/>
      <c r="F22" s="223"/>
      <c r="G22" s="223"/>
      <c r="H22" s="223"/>
      <c r="I22" s="224"/>
      <c r="J22" s="213"/>
      <c r="K22" s="213"/>
      <c r="L22" s="225" t="s">
        <v>172</v>
      </c>
      <c r="M22" s="213"/>
      <c r="N22" s="213"/>
      <c r="O22" s="213"/>
      <c r="P22" s="213"/>
      <c r="Q22" s="213"/>
      <c r="R22" s="213"/>
      <c r="S22" s="213"/>
      <c r="T22" s="213"/>
      <c r="U22" s="62"/>
      <c r="V22" s="62"/>
      <c r="AA22" s="68"/>
      <c r="AB22" s="68"/>
      <c r="AC22" s="68"/>
      <c r="AD22" s="68"/>
      <c r="AE22" s="68"/>
      <c r="AF22" s="68"/>
      <c r="AG22" s="68"/>
    </row>
    <row r="23" spans="1:33" ht="70.5" customHeight="1">
      <c r="A23" s="62"/>
      <c r="B23" s="62"/>
      <c r="C23" s="222"/>
      <c r="D23" s="223"/>
      <c r="E23" s="223"/>
      <c r="F23" s="223"/>
      <c r="G23" s="223"/>
      <c r="H23" s="223"/>
      <c r="I23" s="224"/>
      <c r="J23" s="213"/>
      <c r="K23" s="213"/>
      <c r="L23" s="225" t="s">
        <v>172</v>
      </c>
      <c r="M23" s="213"/>
      <c r="N23" s="213"/>
      <c r="O23" s="213"/>
      <c r="P23" s="213"/>
      <c r="Q23" s="213"/>
      <c r="R23" s="213"/>
      <c r="S23" s="213"/>
      <c r="T23" s="213"/>
      <c r="U23" s="62"/>
      <c r="V23" s="62"/>
      <c r="AA23" s="68"/>
      <c r="AB23" s="68"/>
      <c r="AC23" s="68"/>
      <c r="AD23" s="68"/>
      <c r="AE23" s="68"/>
      <c r="AF23" s="68"/>
      <c r="AG23" s="68"/>
    </row>
    <row r="24" spans="1:33">
      <c r="A24" s="62"/>
      <c r="B24" s="62"/>
      <c r="C24" s="62"/>
      <c r="D24" s="62"/>
      <c r="E24" s="62"/>
      <c r="F24" s="62"/>
      <c r="G24" s="62"/>
      <c r="H24" s="62"/>
      <c r="I24" s="62"/>
      <c r="J24" s="62"/>
      <c r="K24" s="62"/>
      <c r="L24" s="62"/>
      <c r="M24" s="62"/>
      <c r="N24" s="62"/>
      <c r="O24" s="62"/>
      <c r="P24" s="62"/>
      <c r="Q24" s="62"/>
      <c r="R24" s="62"/>
      <c r="S24" s="62"/>
      <c r="T24" s="62"/>
      <c r="U24" s="62"/>
      <c r="V24" s="62"/>
    </row>
    <row r="25" spans="1:33" s="69" customFormat="1" ht="11.25">
      <c r="A25" s="64"/>
      <c r="B25" s="64"/>
      <c r="C25" s="64" t="s">
        <v>173</v>
      </c>
      <c r="D25" s="64"/>
      <c r="E25" s="64"/>
      <c r="F25" s="64"/>
      <c r="G25" s="64"/>
      <c r="H25" s="64"/>
      <c r="I25" s="64"/>
      <c r="J25" s="64"/>
      <c r="K25" s="64"/>
      <c r="L25" s="64"/>
      <c r="M25" s="64"/>
      <c r="N25" s="64"/>
      <c r="O25" s="64"/>
      <c r="P25" s="64"/>
      <c r="Q25" s="64"/>
      <c r="R25" s="64"/>
      <c r="S25" s="64"/>
      <c r="T25" s="64"/>
      <c r="U25" s="64"/>
      <c r="V25" s="64"/>
    </row>
    <row r="26" spans="1:33" s="69" customFormat="1" ht="11.25">
      <c r="A26" s="64"/>
      <c r="B26" s="64"/>
      <c r="C26" s="64" t="s">
        <v>174</v>
      </c>
      <c r="D26" s="64"/>
      <c r="E26" s="64"/>
      <c r="F26" s="64"/>
      <c r="G26" s="64"/>
      <c r="H26" s="64"/>
      <c r="I26" s="64"/>
      <c r="J26" s="64"/>
      <c r="K26" s="64"/>
      <c r="L26" s="64"/>
      <c r="M26" s="64"/>
      <c r="N26" s="64"/>
      <c r="O26" s="64"/>
      <c r="P26" s="64"/>
      <c r="Q26" s="64"/>
      <c r="R26" s="64"/>
      <c r="S26" s="216">
        <v>1</v>
      </c>
      <c r="T26" s="217"/>
      <c r="U26" s="64"/>
      <c r="V26" s="64"/>
    </row>
    <row r="27" spans="1:33" s="69" customFormat="1" ht="11.25">
      <c r="A27" s="64"/>
      <c r="B27" s="64"/>
      <c r="C27" s="64" t="s">
        <v>161</v>
      </c>
      <c r="D27" s="64"/>
      <c r="E27" s="64"/>
      <c r="F27" s="64"/>
      <c r="G27" s="64"/>
      <c r="H27" s="64"/>
      <c r="I27" s="64"/>
      <c r="J27" s="64"/>
      <c r="K27" s="64"/>
      <c r="L27" s="64"/>
      <c r="M27" s="64"/>
      <c r="N27" s="64"/>
      <c r="O27" s="64"/>
      <c r="P27" s="64"/>
      <c r="Q27" s="64"/>
      <c r="R27" s="64"/>
      <c r="S27" s="218"/>
      <c r="T27" s="219"/>
      <c r="U27" s="64"/>
      <c r="V27" s="64"/>
    </row>
    <row r="28" spans="1:33" s="69" customFormat="1" ht="11.25">
      <c r="A28" s="64"/>
      <c r="B28" s="64"/>
      <c r="C28" s="64" t="s">
        <v>162</v>
      </c>
      <c r="D28" s="64"/>
      <c r="E28" s="64"/>
      <c r="F28" s="64"/>
      <c r="G28" s="64"/>
      <c r="H28" s="64"/>
      <c r="I28" s="64"/>
      <c r="J28" s="64"/>
      <c r="K28" s="64"/>
      <c r="L28" s="64"/>
      <c r="M28" s="64"/>
      <c r="N28" s="64"/>
      <c r="O28" s="64"/>
      <c r="P28" s="64"/>
      <c r="Q28" s="64"/>
      <c r="R28" s="64"/>
      <c r="S28" s="220"/>
      <c r="T28" s="221"/>
      <c r="U28" s="64"/>
      <c r="V28" s="64"/>
    </row>
    <row r="29" spans="1:33">
      <c r="A29" s="62"/>
      <c r="B29" s="62"/>
      <c r="C29" s="62"/>
      <c r="D29" s="62"/>
      <c r="E29" s="62"/>
      <c r="F29" s="62"/>
      <c r="G29" s="62"/>
      <c r="H29" s="62"/>
      <c r="I29" s="62"/>
      <c r="J29" s="62"/>
      <c r="K29" s="62"/>
      <c r="L29" s="62"/>
      <c r="M29" s="62"/>
      <c r="N29" s="62"/>
      <c r="O29" s="62"/>
      <c r="P29" s="62"/>
      <c r="Q29" s="62"/>
      <c r="R29" s="62"/>
      <c r="S29" s="62"/>
      <c r="T29" s="62"/>
      <c r="U29" s="62"/>
      <c r="V29" s="62"/>
    </row>
    <row r="30" spans="1:33">
      <c r="A30" s="62"/>
      <c r="B30" s="62"/>
      <c r="C30" s="62"/>
      <c r="D30" s="62"/>
      <c r="E30" s="62"/>
      <c r="F30" s="62"/>
      <c r="G30" s="62"/>
      <c r="H30" s="62"/>
      <c r="I30" s="62"/>
      <c r="J30" s="62"/>
      <c r="K30" s="62"/>
      <c r="L30" s="62"/>
      <c r="M30" s="62"/>
      <c r="N30" s="62"/>
      <c r="O30" s="62"/>
      <c r="P30" s="62"/>
      <c r="Q30" s="62"/>
      <c r="R30" s="62"/>
      <c r="S30" s="62"/>
      <c r="T30" s="62"/>
      <c r="U30" s="62"/>
      <c r="V30" s="62"/>
    </row>
    <row r="31" spans="1:33">
      <c r="A31" s="62"/>
      <c r="B31" s="62"/>
      <c r="C31" s="62"/>
      <c r="D31" s="62"/>
      <c r="E31" s="226"/>
      <c r="F31" s="226"/>
      <c r="G31" s="226"/>
      <c r="H31" s="226"/>
      <c r="I31" s="226"/>
      <c r="J31" s="226"/>
      <c r="K31" s="62"/>
      <c r="L31" s="62"/>
      <c r="M31" s="62"/>
      <c r="N31" s="62"/>
      <c r="O31" s="62"/>
      <c r="P31" s="62"/>
      <c r="Q31" s="62"/>
      <c r="R31" s="62"/>
      <c r="S31" s="62"/>
      <c r="T31" s="62"/>
      <c r="U31" s="62"/>
      <c r="V31" s="62"/>
    </row>
    <row r="32" spans="1:33" ht="15.75" customHeight="1">
      <c r="A32" s="62"/>
      <c r="B32" s="62"/>
      <c r="C32" s="67" t="s">
        <v>157</v>
      </c>
      <c r="D32" s="67"/>
      <c r="E32" s="227"/>
      <c r="F32" s="227"/>
      <c r="G32" s="227"/>
      <c r="H32" s="227"/>
      <c r="I32" s="227"/>
      <c r="J32" s="227"/>
      <c r="K32" s="66"/>
      <c r="L32" s="66"/>
      <c r="M32" s="70"/>
      <c r="N32" s="70"/>
      <c r="O32" s="70"/>
      <c r="P32" s="71"/>
      <c r="Q32" s="62"/>
      <c r="R32" s="62"/>
      <c r="S32" s="62"/>
      <c r="T32" s="62"/>
      <c r="U32" s="62"/>
      <c r="V32" s="62"/>
    </row>
    <row r="33" spans="1:33">
      <c r="A33" s="62"/>
      <c r="B33" s="62"/>
      <c r="C33" s="62"/>
      <c r="D33" s="62"/>
      <c r="E33" s="62"/>
      <c r="F33" s="62"/>
      <c r="G33" s="62"/>
      <c r="H33" s="62"/>
      <c r="I33" s="62"/>
      <c r="J33" s="62"/>
      <c r="K33" s="62"/>
      <c r="L33" s="62"/>
      <c r="M33" s="62"/>
      <c r="N33" s="62"/>
      <c r="O33" s="62"/>
      <c r="P33" s="62"/>
      <c r="Q33" s="62"/>
      <c r="R33" s="62"/>
      <c r="S33" s="62"/>
      <c r="T33" s="62"/>
      <c r="U33" s="62"/>
      <c r="V33" s="62"/>
    </row>
    <row r="34" spans="1:33" ht="15.75" customHeight="1">
      <c r="A34" s="62"/>
      <c r="B34" s="62"/>
      <c r="C34" s="222" t="s">
        <v>159</v>
      </c>
      <c r="D34" s="223"/>
      <c r="E34" s="223"/>
      <c r="F34" s="223"/>
      <c r="G34" s="223"/>
      <c r="H34" s="223"/>
      <c r="I34" s="224"/>
      <c r="J34" s="213" t="s">
        <v>160</v>
      </c>
      <c r="K34" s="213"/>
      <c r="L34" s="213" t="s">
        <v>171</v>
      </c>
      <c r="M34" s="213"/>
      <c r="N34" s="213"/>
      <c r="O34" s="213"/>
      <c r="P34" s="213"/>
      <c r="Q34" s="213"/>
      <c r="R34" s="213"/>
      <c r="S34" s="213"/>
      <c r="T34" s="213"/>
      <c r="U34" s="62"/>
      <c r="V34" s="62"/>
    </row>
    <row r="35" spans="1:33" ht="70.5" customHeight="1">
      <c r="A35" s="62"/>
      <c r="B35" s="62"/>
      <c r="C35" s="222"/>
      <c r="D35" s="223"/>
      <c r="E35" s="223"/>
      <c r="F35" s="223"/>
      <c r="G35" s="223"/>
      <c r="H35" s="223"/>
      <c r="I35" s="224"/>
      <c r="J35" s="213"/>
      <c r="K35" s="213"/>
      <c r="L35" s="225" t="s">
        <v>172</v>
      </c>
      <c r="M35" s="213"/>
      <c r="N35" s="213"/>
      <c r="O35" s="213"/>
      <c r="P35" s="213"/>
      <c r="Q35" s="213"/>
      <c r="R35" s="213"/>
      <c r="S35" s="213"/>
      <c r="T35" s="213"/>
      <c r="U35" s="62"/>
      <c r="V35" s="62"/>
      <c r="AA35" s="68"/>
      <c r="AB35" s="68"/>
      <c r="AC35" s="68"/>
      <c r="AD35" s="68"/>
      <c r="AE35" s="68"/>
      <c r="AF35" s="68"/>
      <c r="AG35" s="68"/>
    </row>
    <row r="36" spans="1:33" ht="70.5" customHeight="1">
      <c r="A36" s="62"/>
      <c r="B36" s="62"/>
      <c r="C36" s="222"/>
      <c r="D36" s="223"/>
      <c r="E36" s="223"/>
      <c r="F36" s="223"/>
      <c r="G36" s="223"/>
      <c r="H36" s="223"/>
      <c r="I36" s="224"/>
      <c r="J36" s="213"/>
      <c r="K36" s="213"/>
      <c r="L36" s="225" t="s">
        <v>172</v>
      </c>
      <c r="M36" s="213"/>
      <c r="N36" s="213"/>
      <c r="O36" s="213"/>
      <c r="P36" s="213"/>
      <c r="Q36" s="213"/>
      <c r="R36" s="213"/>
      <c r="S36" s="213"/>
      <c r="T36" s="213"/>
      <c r="U36" s="62"/>
      <c r="V36" s="62"/>
      <c r="AA36" s="68"/>
      <c r="AB36" s="68"/>
      <c r="AC36" s="68"/>
      <c r="AD36" s="68"/>
      <c r="AE36" s="68"/>
      <c r="AF36" s="68"/>
      <c r="AG36" s="68"/>
    </row>
    <row r="37" spans="1:33" ht="70.5" customHeight="1">
      <c r="A37" s="62"/>
      <c r="B37" s="62"/>
      <c r="C37" s="222"/>
      <c r="D37" s="223"/>
      <c r="E37" s="223"/>
      <c r="F37" s="223"/>
      <c r="G37" s="223"/>
      <c r="H37" s="223"/>
      <c r="I37" s="224"/>
      <c r="J37" s="213"/>
      <c r="K37" s="213"/>
      <c r="L37" s="225" t="s">
        <v>172</v>
      </c>
      <c r="M37" s="213"/>
      <c r="N37" s="213"/>
      <c r="O37" s="213"/>
      <c r="P37" s="213"/>
      <c r="Q37" s="213"/>
      <c r="R37" s="213"/>
      <c r="S37" s="213"/>
      <c r="T37" s="213"/>
      <c r="U37" s="62"/>
      <c r="V37" s="62"/>
      <c r="AA37" s="68"/>
      <c r="AB37" s="68"/>
      <c r="AC37" s="68"/>
      <c r="AD37" s="68"/>
      <c r="AE37" s="68"/>
      <c r="AF37" s="68"/>
      <c r="AG37" s="68"/>
    </row>
    <row r="38" spans="1:33" ht="70.5" customHeight="1">
      <c r="A38" s="62"/>
      <c r="B38" s="62"/>
      <c r="C38" s="222"/>
      <c r="D38" s="223"/>
      <c r="E38" s="223"/>
      <c r="F38" s="223"/>
      <c r="G38" s="223"/>
      <c r="H38" s="223"/>
      <c r="I38" s="224"/>
      <c r="J38" s="213"/>
      <c r="K38" s="213"/>
      <c r="L38" s="225" t="s">
        <v>172</v>
      </c>
      <c r="M38" s="213"/>
      <c r="N38" s="213"/>
      <c r="O38" s="213"/>
      <c r="P38" s="213"/>
      <c r="Q38" s="213"/>
      <c r="R38" s="213"/>
      <c r="S38" s="213"/>
      <c r="T38" s="213"/>
      <c r="U38" s="62"/>
      <c r="V38" s="62"/>
      <c r="AA38" s="68"/>
      <c r="AB38" s="68"/>
      <c r="AC38" s="68"/>
      <c r="AD38" s="68"/>
      <c r="AE38" s="68"/>
      <c r="AF38" s="68"/>
      <c r="AG38" s="68"/>
    </row>
    <row r="39" spans="1:33" ht="70.5" customHeight="1">
      <c r="A39" s="62"/>
      <c r="B39" s="62"/>
      <c r="C39" s="222"/>
      <c r="D39" s="223"/>
      <c r="E39" s="223"/>
      <c r="F39" s="223"/>
      <c r="G39" s="223"/>
      <c r="H39" s="223"/>
      <c r="I39" s="224"/>
      <c r="J39" s="213"/>
      <c r="K39" s="213"/>
      <c r="L39" s="225" t="s">
        <v>172</v>
      </c>
      <c r="M39" s="213"/>
      <c r="N39" s="213"/>
      <c r="O39" s="213"/>
      <c r="P39" s="213"/>
      <c r="Q39" s="213"/>
      <c r="R39" s="213"/>
      <c r="S39" s="213"/>
      <c r="T39" s="213"/>
      <c r="U39" s="62"/>
      <c r="V39" s="62"/>
      <c r="AA39" s="68"/>
      <c r="AB39" s="68"/>
      <c r="AC39" s="68"/>
      <c r="AD39" s="68"/>
      <c r="AE39" s="68"/>
      <c r="AF39" s="68"/>
      <c r="AG39" s="68"/>
    </row>
    <row r="40" spans="1:33" ht="70.5" customHeight="1">
      <c r="A40" s="62"/>
      <c r="B40" s="62"/>
      <c r="C40" s="72"/>
      <c r="D40" s="73"/>
      <c r="E40" s="73"/>
      <c r="F40" s="73"/>
      <c r="G40" s="73"/>
      <c r="H40" s="73"/>
      <c r="I40" s="74"/>
      <c r="J40" s="213"/>
      <c r="K40" s="213"/>
      <c r="L40" s="225" t="s">
        <v>190</v>
      </c>
      <c r="M40" s="213"/>
      <c r="N40" s="213"/>
      <c r="O40" s="213"/>
      <c r="P40" s="213"/>
      <c r="Q40" s="213"/>
      <c r="R40" s="213"/>
      <c r="S40" s="213"/>
      <c r="T40" s="213"/>
      <c r="U40" s="62"/>
      <c r="V40" s="62"/>
      <c r="AA40" s="68"/>
      <c r="AB40" s="68"/>
      <c r="AC40" s="68"/>
      <c r="AD40" s="68"/>
      <c r="AE40" s="68"/>
      <c r="AF40" s="68"/>
      <c r="AG40" s="68"/>
    </row>
    <row r="41" spans="1:33" ht="70.5" customHeight="1">
      <c r="A41" s="62"/>
      <c r="B41" s="62"/>
      <c r="C41" s="72"/>
      <c r="D41" s="73"/>
      <c r="E41" s="73"/>
      <c r="F41" s="73"/>
      <c r="G41" s="73"/>
      <c r="H41" s="73"/>
      <c r="I41" s="74"/>
      <c r="J41" s="213"/>
      <c r="K41" s="213"/>
      <c r="L41" s="225" t="s">
        <v>191</v>
      </c>
      <c r="M41" s="213"/>
      <c r="N41" s="213"/>
      <c r="O41" s="213"/>
      <c r="P41" s="213"/>
      <c r="Q41" s="213"/>
      <c r="R41" s="213"/>
      <c r="S41" s="213"/>
      <c r="T41" s="213"/>
      <c r="U41" s="62"/>
      <c r="V41" s="62"/>
      <c r="AA41" s="68"/>
      <c r="AB41" s="68"/>
      <c r="AC41" s="68"/>
      <c r="AD41" s="68"/>
      <c r="AE41" s="68"/>
      <c r="AF41" s="68"/>
      <c r="AG41" s="68"/>
    </row>
    <row r="42" spans="1:33" ht="70.5" customHeight="1">
      <c r="A42" s="62"/>
      <c r="B42" s="62"/>
      <c r="C42" s="222"/>
      <c r="D42" s="223"/>
      <c r="E42" s="223"/>
      <c r="F42" s="223"/>
      <c r="G42" s="223"/>
      <c r="H42" s="223"/>
      <c r="I42" s="224"/>
      <c r="J42" s="213"/>
      <c r="K42" s="213"/>
      <c r="L42" s="225" t="s">
        <v>172</v>
      </c>
      <c r="M42" s="213"/>
      <c r="N42" s="213"/>
      <c r="O42" s="213"/>
      <c r="P42" s="213"/>
      <c r="Q42" s="213"/>
      <c r="R42" s="213"/>
      <c r="S42" s="213"/>
      <c r="T42" s="213"/>
      <c r="U42" s="62"/>
      <c r="V42" s="62"/>
      <c r="AA42" s="68"/>
      <c r="AB42" s="68"/>
      <c r="AC42" s="68"/>
      <c r="AD42" s="68"/>
      <c r="AE42" s="68"/>
      <c r="AF42" s="68"/>
      <c r="AG42" s="68"/>
    </row>
    <row r="43" spans="1:33" ht="70.5" customHeight="1">
      <c r="A43" s="62"/>
      <c r="B43" s="62"/>
      <c r="C43" s="222"/>
      <c r="D43" s="223"/>
      <c r="E43" s="223"/>
      <c r="F43" s="223"/>
      <c r="G43" s="223"/>
      <c r="H43" s="223"/>
      <c r="I43" s="224"/>
      <c r="J43" s="213"/>
      <c r="K43" s="213"/>
      <c r="L43" s="225" t="s">
        <v>172</v>
      </c>
      <c r="M43" s="213"/>
      <c r="N43" s="213"/>
      <c r="O43" s="213"/>
      <c r="P43" s="213"/>
      <c r="Q43" s="213"/>
      <c r="R43" s="213"/>
      <c r="S43" s="213"/>
      <c r="T43" s="213"/>
      <c r="U43" s="62"/>
      <c r="V43" s="62"/>
      <c r="AA43" s="68"/>
      <c r="AB43" s="68"/>
      <c r="AC43" s="68"/>
      <c r="AD43" s="68"/>
      <c r="AE43" s="68"/>
      <c r="AF43" s="68"/>
      <c r="AG43" s="68"/>
    </row>
    <row r="44" spans="1:33" ht="70.5" customHeight="1">
      <c r="A44" s="62"/>
      <c r="B44" s="62"/>
      <c r="C44" s="222"/>
      <c r="D44" s="223"/>
      <c r="E44" s="223"/>
      <c r="F44" s="223"/>
      <c r="G44" s="223"/>
      <c r="H44" s="223"/>
      <c r="I44" s="224"/>
      <c r="J44" s="213"/>
      <c r="K44" s="213"/>
      <c r="L44" s="225" t="s">
        <v>172</v>
      </c>
      <c r="M44" s="213"/>
      <c r="N44" s="213"/>
      <c r="O44" s="213"/>
      <c r="P44" s="213"/>
      <c r="Q44" s="213"/>
      <c r="R44" s="213"/>
      <c r="S44" s="213"/>
      <c r="T44" s="213"/>
      <c r="U44" s="62"/>
      <c r="V44" s="62"/>
      <c r="AA44" s="68"/>
      <c r="AB44" s="68"/>
      <c r="AC44" s="68"/>
      <c r="AD44" s="68"/>
      <c r="AE44" s="68"/>
      <c r="AF44" s="68"/>
      <c r="AG44" s="68"/>
    </row>
    <row r="45" spans="1:33">
      <c r="A45" s="62"/>
      <c r="B45" s="62"/>
      <c r="C45" s="62"/>
      <c r="D45" s="62"/>
      <c r="E45" s="62"/>
      <c r="F45" s="62"/>
      <c r="G45" s="62"/>
      <c r="H45" s="62"/>
      <c r="I45" s="62"/>
      <c r="J45" s="62"/>
      <c r="K45" s="62"/>
      <c r="L45" s="62"/>
      <c r="M45" s="62"/>
      <c r="N45" s="62"/>
      <c r="O45" s="62"/>
      <c r="P45" s="62"/>
      <c r="Q45" s="62"/>
      <c r="R45" s="62"/>
      <c r="S45" s="62"/>
      <c r="T45" s="62"/>
      <c r="U45" s="62"/>
      <c r="V45" s="62"/>
    </row>
    <row r="46" spans="1:33" s="69" customFormat="1" ht="11.25">
      <c r="A46" s="64"/>
      <c r="B46" s="64"/>
      <c r="C46" s="64" t="s">
        <v>173</v>
      </c>
      <c r="D46" s="64"/>
      <c r="E46" s="64"/>
      <c r="F46" s="64"/>
      <c r="G46" s="64"/>
      <c r="H46" s="64"/>
      <c r="I46" s="64"/>
      <c r="J46" s="64"/>
      <c r="K46" s="64"/>
      <c r="L46" s="64"/>
      <c r="M46" s="64"/>
      <c r="N46" s="64"/>
      <c r="O46" s="64"/>
      <c r="P46" s="64"/>
      <c r="Q46" s="64"/>
      <c r="R46" s="64"/>
      <c r="S46" s="64"/>
      <c r="T46" s="64"/>
      <c r="U46" s="64"/>
      <c r="V46" s="64"/>
    </row>
    <row r="47" spans="1:33" s="69" customFormat="1" ht="11.25">
      <c r="A47" s="64"/>
      <c r="B47" s="64"/>
      <c r="C47" s="64" t="s">
        <v>174</v>
      </c>
      <c r="D47" s="64"/>
      <c r="E47" s="64"/>
      <c r="F47" s="64"/>
      <c r="G47" s="64"/>
      <c r="H47" s="64"/>
      <c r="I47" s="64"/>
      <c r="J47" s="64"/>
      <c r="K47" s="64"/>
      <c r="L47" s="64"/>
      <c r="M47" s="64"/>
      <c r="N47" s="64"/>
      <c r="O47" s="64"/>
      <c r="P47" s="64"/>
      <c r="Q47" s="64"/>
      <c r="R47" s="64"/>
      <c r="S47" s="216"/>
      <c r="T47" s="217"/>
      <c r="U47" s="64"/>
      <c r="V47" s="64"/>
    </row>
    <row r="48" spans="1:33" s="69" customFormat="1" ht="11.25">
      <c r="A48" s="64"/>
      <c r="B48" s="64"/>
      <c r="C48" s="64" t="s">
        <v>161</v>
      </c>
      <c r="D48" s="64"/>
      <c r="E48" s="64"/>
      <c r="F48" s="64"/>
      <c r="G48" s="64"/>
      <c r="H48" s="64"/>
      <c r="I48" s="64"/>
      <c r="J48" s="64"/>
      <c r="K48" s="64"/>
      <c r="L48" s="64"/>
      <c r="M48" s="64"/>
      <c r="N48" s="64"/>
      <c r="O48" s="64"/>
      <c r="P48" s="64"/>
      <c r="Q48" s="64"/>
      <c r="R48" s="64"/>
      <c r="S48" s="218"/>
      <c r="T48" s="219"/>
      <c r="U48" s="64"/>
      <c r="V48" s="64"/>
    </row>
    <row r="49" spans="1:22" s="69" customFormat="1" ht="11.25">
      <c r="A49" s="64"/>
      <c r="B49" s="64"/>
      <c r="C49" s="64" t="s">
        <v>162</v>
      </c>
      <c r="D49" s="64"/>
      <c r="E49" s="64"/>
      <c r="F49" s="64"/>
      <c r="G49" s="64"/>
      <c r="H49" s="64"/>
      <c r="I49" s="64"/>
      <c r="J49" s="64"/>
      <c r="K49" s="64"/>
      <c r="L49" s="64"/>
      <c r="M49" s="64"/>
      <c r="N49" s="64"/>
      <c r="O49" s="64"/>
      <c r="P49" s="64"/>
      <c r="Q49" s="64"/>
      <c r="R49" s="64"/>
      <c r="S49" s="220"/>
      <c r="T49" s="221"/>
      <c r="U49" s="64"/>
      <c r="V49" s="64"/>
    </row>
    <row r="50" spans="1:22" s="69" customFormat="1" ht="11.25">
      <c r="A50" s="64"/>
      <c r="B50" s="64"/>
      <c r="C50" s="64"/>
      <c r="D50" s="64"/>
      <c r="E50" s="64"/>
      <c r="F50" s="64"/>
      <c r="G50" s="64"/>
      <c r="H50" s="64"/>
      <c r="I50" s="64"/>
      <c r="J50" s="64"/>
      <c r="K50" s="64"/>
      <c r="L50" s="64"/>
      <c r="M50" s="64"/>
      <c r="N50" s="64"/>
      <c r="O50" s="64"/>
      <c r="P50" s="64"/>
      <c r="Q50" s="64"/>
      <c r="R50" s="64"/>
      <c r="S50" s="64"/>
      <c r="T50" s="64"/>
      <c r="U50" s="64"/>
      <c r="V50" s="64"/>
    </row>
    <row r="51" spans="1:22">
      <c r="A51" s="62"/>
      <c r="B51" s="62"/>
      <c r="C51" s="62"/>
      <c r="D51" s="62"/>
      <c r="E51" s="62"/>
      <c r="F51" s="62"/>
      <c r="G51" s="62"/>
      <c r="H51" s="62"/>
      <c r="I51" s="62"/>
      <c r="J51" s="62"/>
      <c r="K51" s="62"/>
      <c r="L51" s="62"/>
      <c r="M51" s="62"/>
      <c r="N51" s="62"/>
      <c r="O51" s="62"/>
      <c r="P51" s="62"/>
      <c r="Q51" s="62"/>
      <c r="R51" s="62"/>
      <c r="S51" s="62"/>
      <c r="T51" s="62"/>
      <c r="U51" s="62"/>
      <c r="V51" s="62"/>
    </row>
  </sheetData>
  <sheetProtection algorithmName="SHA-512" hashValue="A4Wau6mM/yfh9iGF+CMC6X+nauV9gA0/fk1x+4Wk70gT9z8NzOd63EqEpB51IEUW2lKk5m88jy5SBPAz68zEfA==" saltValue="evsvCG+D487Bj1ypBQTU5g==" spinCount="100000" sheet="1" objects="1" scenarios="1" selectLockedCells="1"/>
  <mergeCells count="66">
    <mergeCell ref="X2:AQ14"/>
    <mergeCell ref="P12:T13"/>
    <mergeCell ref="E12:J13"/>
    <mergeCell ref="J22:K22"/>
    <mergeCell ref="L22:T22"/>
    <mergeCell ref="C21:I21"/>
    <mergeCell ref="C22:I22"/>
    <mergeCell ref="C2:T2"/>
    <mergeCell ref="J17:K17"/>
    <mergeCell ref="L17:T17"/>
    <mergeCell ref="C15:I15"/>
    <mergeCell ref="C16:I16"/>
    <mergeCell ref="C17:I17"/>
    <mergeCell ref="J16:K16"/>
    <mergeCell ref="L15:T15"/>
    <mergeCell ref="L16:T16"/>
    <mergeCell ref="J15:K15"/>
    <mergeCell ref="J18:K18"/>
    <mergeCell ref="L18:T18"/>
    <mergeCell ref="J19:K19"/>
    <mergeCell ref="L19:T19"/>
    <mergeCell ref="C18:I18"/>
    <mergeCell ref="C19:I19"/>
    <mergeCell ref="C34:I34"/>
    <mergeCell ref="J34:K34"/>
    <mergeCell ref="L34:T34"/>
    <mergeCell ref="E31:J32"/>
    <mergeCell ref="S26:T28"/>
    <mergeCell ref="J23:K23"/>
    <mergeCell ref="L23:T23"/>
    <mergeCell ref="C23:I23"/>
    <mergeCell ref="J20:K20"/>
    <mergeCell ref="L20:T20"/>
    <mergeCell ref="C20:I20"/>
    <mergeCell ref="J21:K21"/>
    <mergeCell ref="L21:T21"/>
    <mergeCell ref="C35:I35"/>
    <mergeCell ref="J35:K35"/>
    <mergeCell ref="L35:T35"/>
    <mergeCell ref="C36:I36"/>
    <mergeCell ref="J36:K36"/>
    <mergeCell ref="L36:T36"/>
    <mergeCell ref="J41:K41"/>
    <mergeCell ref="L41:T41"/>
    <mergeCell ref="C37:I37"/>
    <mergeCell ref="J37:K37"/>
    <mergeCell ref="L37:T37"/>
    <mergeCell ref="C38:I38"/>
    <mergeCell ref="J38:K38"/>
    <mergeCell ref="L38:T38"/>
    <mergeCell ref="X16:AQ16"/>
    <mergeCell ref="S47:T49"/>
    <mergeCell ref="C43:I43"/>
    <mergeCell ref="J43:K43"/>
    <mergeCell ref="L43:T43"/>
    <mergeCell ref="C44:I44"/>
    <mergeCell ref="J44:K44"/>
    <mergeCell ref="L44:T44"/>
    <mergeCell ref="C39:I39"/>
    <mergeCell ref="J39:K39"/>
    <mergeCell ref="L39:T39"/>
    <mergeCell ref="C42:I42"/>
    <mergeCell ref="J42:K42"/>
    <mergeCell ref="L42:T42"/>
    <mergeCell ref="J40:K40"/>
    <mergeCell ref="L40:T40"/>
  </mergeCells>
  <phoneticPr fontId="3"/>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03244-EDF0-457D-B791-E90E8FAA3DA6}">
  <dimension ref="B2:I55"/>
  <sheetViews>
    <sheetView topLeftCell="A31" workbookViewId="0">
      <selection activeCell="H61" sqref="H61"/>
    </sheetView>
  </sheetViews>
  <sheetFormatPr defaultRowHeight="13.5"/>
  <cols>
    <col min="1" max="1" width="3.75" style="232" customWidth="1"/>
    <col min="2" max="9" width="11.75" style="232" customWidth="1"/>
    <col min="10" max="10" width="3.75" style="232" customWidth="1"/>
    <col min="11" max="256" width="9" style="232"/>
    <col min="257" max="257" width="3.75" style="232" customWidth="1"/>
    <col min="258" max="265" width="11.75" style="232" customWidth="1"/>
    <col min="266" max="266" width="3.75" style="232" customWidth="1"/>
    <col min="267" max="512" width="9" style="232"/>
    <col min="513" max="513" width="3.75" style="232" customWidth="1"/>
    <col min="514" max="521" width="11.75" style="232" customWidth="1"/>
    <col min="522" max="522" width="3.75" style="232" customWidth="1"/>
    <col min="523" max="768" width="9" style="232"/>
    <col min="769" max="769" width="3.75" style="232" customWidth="1"/>
    <col min="770" max="777" width="11.75" style="232" customWidth="1"/>
    <col min="778" max="778" width="3.75" style="232" customWidth="1"/>
    <col min="779" max="1024" width="9" style="232"/>
    <col min="1025" max="1025" width="3.75" style="232" customWidth="1"/>
    <col min="1026" max="1033" width="11.75" style="232" customWidth="1"/>
    <col min="1034" max="1034" width="3.75" style="232" customWidth="1"/>
    <col min="1035" max="1280" width="9" style="232"/>
    <col min="1281" max="1281" width="3.75" style="232" customWidth="1"/>
    <col min="1282" max="1289" width="11.75" style="232" customWidth="1"/>
    <col min="1290" max="1290" width="3.75" style="232" customWidth="1"/>
    <col min="1291" max="1536" width="9" style="232"/>
    <col min="1537" max="1537" width="3.75" style="232" customWidth="1"/>
    <col min="1538" max="1545" width="11.75" style="232" customWidth="1"/>
    <col min="1546" max="1546" width="3.75" style="232" customWidth="1"/>
    <col min="1547" max="1792" width="9" style="232"/>
    <col min="1793" max="1793" width="3.75" style="232" customWidth="1"/>
    <col min="1794" max="1801" width="11.75" style="232" customWidth="1"/>
    <col min="1802" max="1802" width="3.75" style="232" customWidth="1"/>
    <col min="1803" max="2048" width="9" style="232"/>
    <col min="2049" max="2049" width="3.75" style="232" customWidth="1"/>
    <col min="2050" max="2057" width="11.75" style="232" customWidth="1"/>
    <col min="2058" max="2058" width="3.75" style="232" customWidth="1"/>
    <col min="2059" max="2304" width="9" style="232"/>
    <col min="2305" max="2305" width="3.75" style="232" customWidth="1"/>
    <col min="2306" max="2313" width="11.75" style="232" customWidth="1"/>
    <col min="2314" max="2314" width="3.75" style="232" customWidth="1"/>
    <col min="2315" max="2560" width="9" style="232"/>
    <col min="2561" max="2561" width="3.75" style="232" customWidth="1"/>
    <col min="2562" max="2569" width="11.75" style="232" customWidth="1"/>
    <col min="2570" max="2570" width="3.75" style="232" customWidth="1"/>
    <col min="2571" max="2816" width="9" style="232"/>
    <col min="2817" max="2817" width="3.75" style="232" customWidth="1"/>
    <col min="2818" max="2825" width="11.75" style="232" customWidth="1"/>
    <col min="2826" max="2826" width="3.75" style="232" customWidth="1"/>
    <col min="2827" max="3072" width="9" style="232"/>
    <col min="3073" max="3073" width="3.75" style="232" customWidth="1"/>
    <col min="3074" max="3081" width="11.75" style="232" customWidth="1"/>
    <col min="3082" max="3082" width="3.75" style="232" customWidth="1"/>
    <col min="3083" max="3328" width="9" style="232"/>
    <col min="3329" max="3329" width="3.75" style="232" customWidth="1"/>
    <col min="3330" max="3337" width="11.75" style="232" customWidth="1"/>
    <col min="3338" max="3338" width="3.75" style="232" customWidth="1"/>
    <col min="3339" max="3584" width="9" style="232"/>
    <col min="3585" max="3585" width="3.75" style="232" customWidth="1"/>
    <col min="3586" max="3593" width="11.75" style="232" customWidth="1"/>
    <col min="3594" max="3594" width="3.75" style="232" customWidth="1"/>
    <col min="3595" max="3840" width="9" style="232"/>
    <col min="3841" max="3841" width="3.75" style="232" customWidth="1"/>
    <col min="3842" max="3849" width="11.75" style="232" customWidth="1"/>
    <col min="3850" max="3850" width="3.75" style="232" customWidth="1"/>
    <col min="3851" max="4096" width="9" style="232"/>
    <col min="4097" max="4097" width="3.75" style="232" customWidth="1"/>
    <col min="4098" max="4105" width="11.75" style="232" customWidth="1"/>
    <col min="4106" max="4106" width="3.75" style="232" customWidth="1"/>
    <col min="4107" max="4352" width="9" style="232"/>
    <col min="4353" max="4353" width="3.75" style="232" customWidth="1"/>
    <col min="4354" max="4361" width="11.75" style="232" customWidth="1"/>
    <col min="4362" max="4362" width="3.75" style="232" customWidth="1"/>
    <col min="4363" max="4608" width="9" style="232"/>
    <col min="4609" max="4609" width="3.75" style="232" customWidth="1"/>
    <col min="4610" max="4617" width="11.75" style="232" customWidth="1"/>
    <col min="4618" max="4618" width="3.75" style="232" customWidth="1"/>
    <col min="4619" max="4864" width="9" style="232"/>
    <col min="4865" max="4865" width="3.75" style="232" customWidth="1"/>
    <col min="4866" max="4873" width="11.75" style="232" customWidth="1"/>
    <col min="4874" max="4874" width="3.75" style="232" customWidth="1"/>
    <col min="4875" max="5120" width="9" style="232"/>
    <col min="5121" max="5121" width="3.75" style="232" customWidth="1"/>
    <col min="5122" max="5129" width="11.75" style="232" customWidth="1"/>
    <col min="5130" max="5130" width="3.75" style="232" customWidth="1"/>
    <col min="5131" max="5376" width="9" style="232"/>
    <col min="5377" max="5377" width="3.75" style="232" customWidth="1"/>
    <col min="5378" max="5385" width="11.75" style="232" customWidth="1"/>
    <col min="5386" max="5386" width="3.75" style="232" customWidth="1"/>
    <col min="5387" max="5632" width="9" style="232"/>
    <col min="5633" max="5633" width="3.75" style="232" customWidth="1"/>
    <col min="5634" max="5641" width="11.75" style="232" customWidth="1"/>
    <col min="5642" max="5642" width="3.75" style="232" customWidth="1"/>
    <col min="5643" max="5888" width="9" style="232"/>
    <col min="5889" max="5889" width="3.75" style="232" customWidth="1"/>
    <col min="5890" max="5897" width="11.75" style="232" customWidth="1"/>
    <col min="5898" max="5898" width="3.75" style="232" customWidth="1"/>
    <col min="5899" max="6144" width="9" style="232"/>
    <col min="6145" max="6145" width="3.75" style="232" customWidth="1"/>
    <col min="6146" max="6153" width="11.75" style="232" customWidth="1"/>
    <col min="6154" max="6154" width="3.75" style="232" customWidth="1"/>
    <col min="6155" max="6400" width="9" style="232"/>
    <col min="6401" max="6401" width="3.75" style="232" customWidth="1"/>
    <col min="6402" max="6409" width="11.75" style="232" customWidth="1"/>
    <col min="6410" max="6410" width="3.75" style="232" customWidth="1"/>
    <col min="6411" max="6656" width="9" style="232"/>
    <col min="6657" max="6657" width="3.75" style="232" customWidth="1"/>
    <col min="6658" max="6665" width="11.75" style="232" customWidth="1"/>
    <col min="6666" max="6666" width="3.75" style="232" customWidth="1"/>
    <col min="6667" max="6912" width="9" style="232"/>
    <col min="6913" max="6913" width="3.75" style="232" customWidth="1"/>
    <col min="6914" max="6921" width="11.75" style="232" customWidth="1"/>
    <col min="6922" max="6922" width="3.75" style="232" customWidth="1"/>
    <col min="6923" max="7168" width="9" style="232"/>
    <col min="7169" max="7169" width="3.75" style="232" customWidth="1"/>
    <col min="7170" max="7177" width="11.75" style="232" customWidth="1"/>
    <col min="7178" max="7178" width="3.75" style="232" customWidth="1"/>
    <col min="7179" max="7424" width="9" style="232"/>
    <col min="7425" max="7425" width="3.75" style="232" customWidth="1"/>
    <col min="7426" max="7433" width="11.75" style="232" customWidth="1"/>
    <col min="7434" max="7434" width="3.75" style="232" customWidth="1"/>
    <col min="7435" max="7680" width="9" style="232"/>
    <col min="7681" max="7681" width="3.75" style="232" customWidth="1"/>
    <col min="7682" max="7689" width="11.75" style="232" customWidth="1"/>
    <col min="7690" max="7690" width="3.75" style="232" customWidth="1"/>
    <col min="7691" max="7936" width="9" style="232"/>
    <col min="7937" max="7937" width="3.75" style="232" customWidth="1"/>
    <col min="7938" max="7945" width="11.75" style="232" customWidth="1"/>
    <col min="7946" max="7946" width="3.75" style="232" customWidth="1"/>
    <col min="7947" max="8192" width="9" style="232"/>
    <col min="8193" max="8193" width="3.75" style="232" customWidth="1"/>
    <col min="8194" max="8201" width="11.75" style="232" customWidth="1"/>
    <col min="8202" max="8202" width="3.75" style="232" customWidth="1"/>
    <col min="8203" max="8448" width="9" style="232"/>
    <col min="8449" max="8449" width="3.75" style="232" customWidth="1"/>
    <col min="8450" max="8457" width="11.75" style="232" customWidth="1"/>
    <col min="8458" max="8458" width="3.75" style="232" customWidth="1"/>
    <col min="8459" max="8704" width="9" style="232"/>
    <col min="8705" max="8705" width="3.75" style="232" customWidth="1"/>
    <col min="8706" max="8713" width="11.75" style="232" customWidth="1"/>
    <col min="8714" max="8714" width="3.75" style="232" customWidth="1"/>
    <col min="8715" max="8960" width="9" style="232"/>
    <col min="8961" max="8961" width="3.75" style="232" customWidth="1"/>
    <col min="8962" max="8969" width="11.75" style="232" customWidth="1"/>
    <col min="8970" max="8970" width="3.75" style="232" customWidth="1"/>
    <col min="8971" max="9216" width="9" style="232"/>
    <col min="9217" max="9217" width="3.75" style="232" customWidth="1"/>
    <col min="9218" max="9225" width="11.75" style="232" customWidth="1"/>
    <col min="9226" max="9226" width="3.75" style="232" customWidth="1"/>
    <col min="9227" max="9472" width="9" style="232"/>
    <col min="9473" max="9473" width="3.75" style="232" customWidth="1"/>
    <col min="9474" max="9481" width="11.75" style="232" customWidth="1"/>
    <col min="9482" max="9482" width="3.75" style="232" customWidth="1"/>
    <col min="9483" max="9728" width="9" style="232"/>
    <col min="9729" max="9729" width="3.75" style="232" customWidth="1"/>
    <col min="9730" max="9737" width="11.75" style="232" customWidth="1"/>
    <col min="9738" max="9738" width="3.75" style="232" customWidth="1"/>
    <col min="9739" max="9984" width="9" style="232"/>
    <col min="9985" max="9985" width="3.75" style="232" customWidth="1"/>
    <col min="9986" max="9993" width="11.75" style="232" customWidth="1"/>
    <col min="9994" max="9994" width="3.75" style="232" customWidth="1"/>
    <col min="9995" max="10240" width="9" style="232"/>
    <col min="10241" max="10241" width="3.75" style="232" customWidth="1"/>
    <col min="10242" max="10249" width="11.75" style="232" customWidth="1"/>
    <col min="10250" max="10250" width="3.75" style="232" customWidth="1"/>
    <col min="10251" max="10496" width="9" style="232"/>
    <col min="10497" max="10497" width="3.75" style="232" customWidth="1"/>
    <col min="10498" max="10505" width="11.75" style="232" customWidth="1"/>
    <col min="10506" max="10506" width="3.75" style="232" customWidth="1"/>
    <col min="10507" max="10752" width="9" style="232"/>
    <col min="10753" max="10753" width="3.75" style="232" customWidth="1"/>
    <col min="10754" max="10761" width="11.75" style="232" customWidth="1"/>
    <col min="10762" max="10762" width="3.75" style="232" customWidth="1"/>
    <col min="10763" max="11008" width="9" style="232"/>
    <col min="11009" max="11009" width="3.75" style="232" customWidth="1"/>
    <col min="11010" max="11017" width="11.75" style="232" customWidth="1"/>
    <col min="11018" max="11018" width="3.75" style="232" customWidth="1"/>
    <col min="11019" max="11264" width="9" style="232"/>
    <col min="11265" max="11265" width="3.75" style="232" customWidth="1"/>
    <col min="11266" max="11273" width="11.75" style="232" customWidth="1"/>
    <col min="11274" max="11274" width="3.75" style="232" customWidth="1"/>
    <col min="11275" max="11520" width="9" style="232"/>
    <col min="11521" max="11521" width="3.75" style="232" customWidth="1"/>
    <col min="11522" max="11529" width="11.75" style="232" customWidth="1"/>
    <col min="11530" max="11530" width="3.75" style="232" customWidth="1"/>
    <col min="11531" max="11776" width="9" style="232"/>
    <col min="11777" max="11777" width="3.75" style="232" customWidth="1"/>
    <col min="11778" max="11785" width="11.75" style="232" customWidth="1"/>
    <col min="11786" max="11786" width="3.75" style="232" customWidth="1"/>
    <col min="11787" max="12032" width="9" style="232"/>
    <col min="12033" max="12033" width="3.75" style="232" customWidth="1"/>
    <col min="12034" max="12041" width="11.75" style="232" customWidth="1"/>
    <col min="12042" max="12042" width="3.75" style="232" customWidth="1"/>
    <col min="12043" max="12288" width="9" style="232"/>
    <col min="12289" max="12289" width="3.75" style="232" customWidth="1"/>
    <col min="12290" max="12297" width="11.75" style="232" customWidth="1"/>
    <col min="12298" max="12298" width="3.75" style="232" customWidth="1"/>
    <col min="12299" max="12544" width="9" style="232"/>
    <col min="12545" max="12545" width="3.75" style="232" customWidth="1"/>
    <col min="12546" max="12553" width="11.75" style="232" customWidth="1"/>
    <col min="12554" max="12554" width="3.75" style="232" customWidth="1"/>
    <col min="12555" max="12800" width="9" style="232"/>
    <col min="12801" max="12801" width="3.75" style="232" customWidth="1"/>
    <col min="12802" max="12809" width="11.75" style="232" customWidth="1"/>
    <col min="12810" max="12810" width="3.75" style="232" customWidth="1"/>
    <col min="12811" max="13056" width="9" style="232"/>
    <col min="13057" max="13057" width="3.75" style="232" customWidth="1"/>
    <col min="13058" max="13065" width="11.75" style="232" customWidth="1"/>
    <col min="13066" max="13066" width="3.75" style="232" customWidth="1"/>
    <col min="13067" max="13312" width="9" style="232"/>
    <col min="13313" max="13313" width="3.75" style="232" customWidth="1"/>
    <col min="13314" max="13321" width="11.75" style="232" customWidth="1"/>
    <col min="13322" max="13322" width="3.75" style="232" customWidth="1"/>
    <col min="13323" max="13568" width="9" style="232"/>
    <col min="13569" max="13569" width="3.75" style="232" customWidth="1"/>
    <col min="13570" max="13577" width="11.75" style="232" customWidth="1"/>
    <col min="13578" max="13578" width="3.75" style="232" customWidth="1"/>
    <col min="13579" max="13824" width="9" style="232"/>
    <col min="13825" max="13825" width="3.75" style="232" customWidth="1"/>
    <col min="13826" max="13833" width="11.75" style="232" customWidth="1"/>
    <col min="13834" max="13834" width="3.75" style="232" customWidth="1"/>
    <col min="13835" max="14080" width="9" style="232"/>
    <col min="14081" max="14081" width="3.75" style="232" customWidth="1"/>
    <col min="14082" max="14089" width="11.75" style="232" customWidth="1"/>
    <col min="14090" max="14090" width="3.75" style="232" customWidth="1"/>
    <col min="14091" max="14336" width="9" style="232"/>
    <col min="14337" max="14337" width="3.75" style="232" customWidth="1"/>
    <col min="14338" max="14345" width="11.75" style="232" customWidth="1"/>
    <col min="14346" max="14346" width="3.75" style="232" customWidth="1"/>
    <col min="14347" max="14592" width="9" style="232"/>
    <col min="14593" max="14593" width="3.75" style="232" customWidth="1"/>
    <col min="14594" max="14601" width="11.75" style="232" customWidth="1"/>
    <col min="14602" max="14602" width="3.75" style="232" customWidth="1"/>
    <col min="14603" max="14848" width="9" style="232"/>
    <col min="14849" max="14849" width="3.75" style="232" customWidth="1"/>
    <col min="14850" max="14857" width="11.75" style="232" customWidth="1"/>
    <col min="14858" max="14858" width="3.75" style="232" customWidth="1"/>
    <col min="14859" max="15104" width="9" style="232"/>
    <col min="15105" max="15105" width="3.75" style="232" customWidth="1"/>
    <col min="15106" max="15113" width="11.75" style="232" customWidth="1"/>
    <col min="15114" max="15114" width="3.75" style="232" customWidth="1"/>
    <col min="15115" max="15360" width="9" style="232"/>
    <col min="15361" max="15361" width="3.75" style="232" customWidth="1"/>
    <col min="15362" max="15369" width="11.75" style="232" customWidth="1"/>
    <col min="15370" max="15370" width="3.75" style="232" customWidth="1"/>
    <col min="15371" max="15616" width="9" style="232"/>
    <col min="15617" max="15617" width="3.75" style="232" customWidth="1"/>
    <col min="15618" max="15625" width="11.75" style="232" customWidth="1"/>
    <col min="15626" max="15626" width="3.75" style="232" customWidth="1"/>
    <col min="15627" max="15872" width="9" style="232"/>
    <col min="15873" max="15873" width="3.75" style="232" customWidth="1"/>
    <col min="15874" max="15881" width="11.75" style="232" customWidth="1"/>
    <col min="15882" max="15882" width="3.75" style="232" customWidth="1"/>
    <col min="15883" max="16128" width="9" style="232"/>
    <col min="16129" max="16129" width="3.75" style="232" customWidth="1"/>
    <col min="16130" max="16137" width="11.75" style="232" customWidth="1"/>
    <col min="16138" max="16138" width="3.75" style="232" customWidth="1"/>
    <col min="16139" max="16384" width="9" style="232"/>
  </cols>
  <sheetData>
    <row r="2" spans="2:9">
      <c r="B2" s="232" t="s">
        <v>221</v>
      </c>
      <c r="I2" s="233" t="s">
        <v>222</v>
      </c>
    </row>
    <row r="3" spans="2:9" ht="31.5" customHeight="1">
      <c r="B3" s="234" t="s">
        <v>223</v>
      </c>
      <c r="C3" s="234"/>
      <c r="D3" s="234"/>
      <c r="E3" s="234"/>
      <c r="F3" s="234"/>
      <c r="G3" s="234"/>
      <c r="H3" s="234"/>
      <c r="I3" s="234"/>
    </row>
    <row r="5" spans="2:9">
      <c r="C5" s="235" t="s">
        <v>224</v>
      </c>
    </row>
    <row r="6" spans="2:9">
      <c r="B6" s="236" t="s">
        <v>225</v>
      </c>
      <c r="C6" s="237" t="s">
        <v>226</v>
      </c>
      <c r="D6" s="238" t="s">
        <v>227</v>
      </c>
      <c r="E6" s="238" t="s">
        <v>228</v>
      </c>
      <c r="F6" s="239" t="s">
        <v>229</v>
      </c>
      <c r="G6" s="239"/>
      <c r="H6" s="239"/>
      <c r="I6" s="240"/>
    </row>
    <row r="7" spans="2:9" ht="27" customHeight="1">
      <c r="B7" s="241"/>
      <c r="C7" s="242"/>
      <c r="D7" s="243"/>
      <c r="E7" s="243"/>
      <c r="F7" s="244" t="s">
        <v>230</v>
      </c>
      <c r="G7" s="245"/>
      <c r="H7" s="245"/>
      <c r="I7" s="246"/>
    </row>
    <row r="9" spans="2:9" ht="27" customHeight="1">
      <c r="B9" s="247" t="s">
        <v>231</v>
      </c>
      <c r="C9" s="248"/>
      <c r="D9" s="249"/>
      <c r="E9" s="250"/>
      <c r="F9" s="247" t="s">
        <v>232</v>
      </c>
      <c r="G9" s="248"/>
      <c r="H9" s="249"/>
      <c r="I9" s="251"/>
    </row>
    <row r="10" spans="2:9" s="232" customFormat="1" ht="13.5" customHeight="1">
      <c r="B10" s="252" t="s">
        <v>233</v>
      </c>
      <c r="C10" s="253"/>
      <c r="D10" s="254"/>
      <c r="E10" s="255"/>
      <c r="F10" s="256" t="s">
        <v>234</v>
      </c>
      <c r="G10" s="257"/>
      <c r="H10" s="257"/>
      <c r="I10" s="258"/>
    </row>
    <row r="11" spans="2:9" s="232" customFormat="1">
      <c r="B11" s="259"/>
      <c r="C11" s="260"/>
      <c r="D11" s="257"/>
      <c r="E11" s="258"/>
      <c r="F11" s="261"/>
      <c r="G11" s="262"/>
      <c r="H11" s="262"/>
      <c r="I11" s="263"/>
    </row>
    <row r="12" spans="2:9" s="232" customFormat="1">
      <c r="B12" s="259"/>
      <c r="C12" s="260"/>
      <c r="D12" s="257"/>
      <c r="E12" s="258"/>
      <c r="F12" s="264" t="s">
        <v>235</v>
      </c>
      <c r="G12" s="265"/>
      <c r="H12" s="265"/>
      <c r="I12" s="266"/>
    </row>
    <row r="13" spans="2:9" s="232" customFormat="1">
      <c r="B13" s="267"/>
      <c r="C13" s="268"/>
      <c r="D13" s="269"/>
      <c r="E13" s="270"/>
      <c r="F13" s="271"/>
      <c r="G13" s="269"/>
      <c r="H13" s="269"/>
      <c r="I13" s="270"/>
    </row>
    <row r="15" spans="2:9" s="232" customFormat="1">
      <c r="B15" s="232" t="s">
        <v>236</v>
      </c>
    </row>
    <row r="16" spans="2:9" s="232" customFormat="1">
      <c r="B16" s="272">
        <f>D16-1</f>
        <v>44612</v>
      </c>
      <c r="C16" s="273" t="s">
        <v>237</v>
      </c>
      <c r="D16" s="272">
        <f>F16-1</f>
        <v>44613</v>
      </c>
      <c r="E16" s="273" t="s">
        <v>237</v>
      </c>
      <c r="F16" s="272">
        <f>H16-1</f>
        <v>44614</v>
      </c>
      <c r="G16" s="273" t="s">
        <v>237</v>
      </c>
      <c r="H16" s="272">
        <f>B19-1</f>
        <v>44615</v>
      </c>
      <c r="I16" s="273" t="s">
        <v>237</v>
      </c>
    </row>
    <row r="17" spans="2:9" s="232" customFormat="1" ht="27" customHeight="1">
      <c r="B17" s="274"/>
      <c r="C17" s="275" t="s">
        <v>238</v>
      </c>
      <c r="D17" s="274"/>
      <c r="E17" s="275" t="s">
        <v>238</v>
      </c>
      <c r="F17" s="274"/>
      <c r="G17" s="275" t="s">
        <v>238</v>
      </c>
      <c r="H17" s="274"/>
      <c r="I17" s="275" t="s">
        <v>238</v>
      </c>
    </row>
    <row r="18" spans="2:9" s="232" customFormat="1" ht="6" customHeight="1"/>
    <row r="19" spans="2:9" s="232" customFormat="1">
      <c r="B19" s="272">
        <f>D19-1</f>
        <v>44616</v>
      </c>
      <c r="C19" s="273" t="s">
        <v>237</v>
      </c>
      <c r="D19" s="272">
        <f>F19-1</f>
        <v>44617</v>
      </c>
      <c r="E19" s="273" t="s">
        <v>237</v>
      </c>
      <c r="F19" s="272">
        <f>H19-1</f>
        <v>44618</v>
      </c>
      <c r="G19" s="273" t="s">
        <v>237</v>
      </c>
      <c r="H19" s="272">
        <f>B22-1</f>
        <v>44619</v>
      </c>
      <c r="I19" s="273" t="s">
        <v>237</v>
      </c>
    </row>
    <row r="20" spans="2:9" s="232" customFormat="1" ht="27" customHeight="1">
      <c r="B20" s="274"/>
      <c r="C20" s="275" t="s">
        <v>238</v>
      </c>
      <c r="D20" s="274"/>
      <c r="E20" s="275" t="s">
        <v>238</v>
      </c>
      <c r="F20" s="274"/>
      <c r="G20" s="275" t="s">
        <v>238</v>
      </c>
      <c r="H20" s="274"/>
      <c r="I20" s="275" t="s">
        <v>238</v>
      </c>
    </row>
    <row r="21" spans="2:9" ht="6" customHeight="1"/>
    <row r="22" spans="2:9" s="232" customFormat="1">
      <c r="B22" s="272">
        <f>D22-1</f>
        <v>44620</v>
      </c>
      <c r="C22" s="273" t="s">
        <v>237</v>
      </c>
      <c r="D22" s="272">
        <f>F22-1</f>
        <v>44621</v>
      </c>
      <c r="E22" s="273" t="s">
        <v>237</v>
      </c>
      <c r="F22" s="272">
        <f>H22-1</f>
        <v>44622</v>
      </c>
      <c r="G22" s="273" t="s">
        <v>237</v>
      </c>
      <c r="H22" s="272">
        <f>B25-1</f>
        <v>44623</v>
      </c>
      <c r="I22" s="273" t="s">
        <v>237</v>
      </c>
    </row>
    <row r="23" spans="2:9" s="232" customFormat="1" ht="27" customHeight="1">
      <c r="B23" s="274"/>
      <c r="C23" s="275" t="s">
        <v>238</v>
      </c>
      <c r="D23" s="274"/>
      <c r="E23" s="275" t="s">
        <v>238</v>
      </c>
      <c r="F23" s="274"/>
      <c r="G23" s="275" t="s">
        <v>238</v>
      </c>
      <c r="H23" s="274"/>
      <c r="I23" s="275" t="s">
        <v>238</v>
      </c>
    </row>
    <row r="24" spans="2:9" ht="6" customHeight="1"/>
    <row r="25" spans="2:9" s="232" customFormat="1">
      <c r="B25" s="272">
        <f>D25-1</f>
        <v>44624</v>
      </c>
      <c r="C25" s="273" t="s">
        <v>237</v>
      </c>
      <c r="D25" s="272">
        <v>44625</v>
      </c>
      <c r="E25" s="273" t="s">
        <v>237</v>
      </c>
      <c r="F25" s="276" t="s">
        <v>239</v>
      </c>
      <c r="G25" s="273" t="s">
        <v>237</v>
      </c>
      <c r="H25" s="277"/>
    </row>
    <row r="26" spans="2:9" s="232" customFormat="1" ht="27" customHeight="1">
      <c r="B26" s="274"/>
      <c r="C26" s="275" t="s">
        <v>238</v>
      </c>
      <c r="D26" s="274"/>
      <c r="E26" s="275" t="s">
        <v>238</v>
      </c>
      <c r="F26" s="274"/>
      <c r="G26" s="275" t="s">
        <v>238</v>
      </c>
    </row>
    <row r="28" spans="2:9" s="232" customFormat="1" ht="18" customHeight="1">
      <c r="B28" s="232" t="s">
        <v>240</v>
      </c>
    </row>
    <row r="29" spans="2:9" s="232" customFormat="1" ht="18" customHeight="1">
      <c r="B29" s="278" t="s">
        <v>241</v>
      </c>
      <c r="C29" s="279"/>
      <c r="D29" s="279"/>
      <c r="E29" s="279"/>
      <c r="F29" s="279"/>
      <c r="G29" s="279"/>
      <c r="H29" s="280"/>
      <c r="I29" s="281" t="s">
        <v>242</v>
      </c>
    </row>
    <row r="30" spans="2:9" s="232" customFormat="1" ht="18" customHeight="1">
      <c r="B30" s="282" t="s">
        <v>243</v>
      </c>
      <c r="C30" s="283"/>
      <c r="D30" s="283"/>
      <c r="E30" s="283"/>
      <c r="F30" s="283"/>
      <c r="G30" s="283"/>
      <c r="H30" s="284"/>
      <c r="I30" s="285"/>
    </row>
    <row r="31" spans="2:9" s="232" customFormat="1" ht="18" customHeight="1">
      <c r="B31" s="286" t="s">
        <v>244</v>
      </c>
      <c r="C31" s="287"/>
      <c r="D31" s="287"/>
      <c r="E31" s="287"/>
      <c r="F31" s="287"/>
      <c r="G31" s="287"/>
      <c r="H31" s="288"/>
      <c r="I31" s="289"/>
    </row>
    <row r="32" spans="2:9" s="232" customFormat="1" ht="18" customHeight="1">
      <c r="B32" s="286" t="s">
        <v>245</v>
      </c>
      <c r="C32" s="287"/>
      <c r="D32" s="287"/>
      <c r="E32" s="287"/>
      <c r="F32" s="287"/>
      <c r="G32" s="287"/>
      <c r="H32" s="288"/>
      <c r="I32" s="289"/>
    </row>
    <row r="33" spans="2:9" s="232" customFormat="1" ht="18" customHeight="1">
      <c r="B33" s="286" t="s">
        <v>246</v>
      </c>
      <c r="C33" s="287"/>
      <c r="D33" s="287"/>
      <c r="E33" s="287"/>
      <c r="F33" s="287"/>
      <c r="G33" s="287"/>
      <c r="H33" s="288"/>
      <c r="I33" s="289"/>
    </row>
    <row r="34" spans="2:9" s="232" customFormat="1" ht="18" customHeight="1">
      <c r="B34" s="286" t="s">
        <v>247</v>
      </c>
      <c r="C34" s="287"/>
      <c r="D34" s="287"/>
      <c r="E34" s="287"/>
      <c r="F34" s="287"/>
      <c r="G34" s="287"/>
      <c r="H34" s="288"/>
      <c r="I34" s="289"/>
    </row>
    <row r="35" spans="2:9" s="232" customFormat="1" ht="18" customHeight="1">
      <c r="B35" s="286" t="s">
        <v>248</v>
      </c>
      <c r="C35" s="287"/>
      <c r="D35" s="287"/>
      <c r="E35" s="287"/>
      <c r="F35" s="287"/>
      <c r="G35" s="287"/>
      <c r="H35" s="288"/>
      <c r="I35" s="289"/>
    </row>
    <row r="36" spans="2:9" s="232" customFormat="1" ht="18" customHeight="1">
      <c r="B36" s="286" t="s">
        <v>249</v>
      </c>
      <c r="C36" s="287"/>
      <c r="D36" s="287"/>
      <c r="E36" s="287"/>
      <c r="F36" s="287"/>
      <c r="G36" s="287"/>
      <c r="H36" s="288"/>
      <c r="I36" s="289"/>
    </row>
    <row r="37" spans="2:9" s="232" customFormat="1" ht="18" customHeight="1">
      <c r="B37" s="290" t="s">
        <v>250</v>
      </c>
      <c r="C37" s="291"/>
      <c r="D37" s="291"/>
      <c r="E37" s="291"/>
      <c r="F37" s="291"/>
      <c r="G37" s="291"/>
      <c r="H37" s="292"/>
      <c r="I37" s="264"/>
    </row>
    <row r="38" spans="2:9" s="232" customFormat="1" ht="18" customHeight="1">
      <c r="B38" s="293" t="s">
        <v>251</v>
      </c>
      <c r="C38" s="294"/>
      <c r="D38" s="294"/>
      <c r="E38" s="294"/>
      <c r="F38" s="294"/>
      <c r="G38" s="294"/>
      <c r="H38" s="295"/>
      <c r="I38" s="271"/>
    </row>
    <row r="40" spans="2:9" s="232" customFormat="1" ht="18" customHeight="1">
      <c r="B40" s="232" t="s">
        <v>252</v>
      </c>
    </row>
    <row r="41" spans="2:9" s="232" customFormat="1" ht="18" customHeight="1">
      <c r="B41" s="278" t="s">
        <v>241</v>
      </c>
      <c r="C41" s="279"/>
      <c r="D41" s="279"/>
      <c r="E41" s="279"/>
      <c r="F41" s="279"/>
      <c r="G41" s="279"/>
      <c r="H41" s="280"/>
      <c r="I41" s="281" t="s">
        <v>242</v>
      </c>
    </row>
    <row r="42" spans="2:9" s="232" customFormat="1" ht="18" customHeight="1">
      <c r="B42" s="296" t="s">
        <v>253</v>
      </c>
      <c r="C42" s="297"/>
      <c r="D42" s="297"/>
      <c r="E42" s="297"/>
      <c r="F42" s="297"/>
      <c r="G42" s="297"/>
      <c r="H42" s="298"/>
      <c r="I42" s="299"/>
    </row>
    <row r="43" spans="2:9" s="232" customFormat="1" ht="18" customHeight="1">
      <c r="B43" s="300" t="s">
        <v>254</v>
      </c>
      <c r="C43" s="301"/>
      <c r="D43" s="301"/>
      <c r="E43" s="301"/>
      <c r="F43" s="301"/>
      <c r="G43" s="301"/>
      <c r="H43" s="301"/>
      <c r="I43" s="261"/>
    </row>
    <row r="44" spans="2:9" s="232" customFormat="1" ht="18" customHeight="1">
      <c r="B44" s="302" t="s">
        <v>255</v>
      </c>
      <c r="C44" s="303"/>
      <c r="D44" s="303"/>
      <c r="E44" s="303"/>
      <c r="F44" s="303"/>
      <c r="G44" s="303"/>
      <c r="H44" s="303"/>
      <c r="I44" s="289"/>
    </row>
    <row r="45" spans="2:9" s="232" customFormat="1" ht="18" customHeight="1">
      <c r="B45" s="302" t="s">
        <v>256</v>
      </c>
      <c r="C45" s="303"/>
      <c r="D45" s="303"/>
      <c r="E45" s="303"/>
      <c r="F45" s="303"/>
      <c r="G45" s="303"/>
      <c r="H45" s="303"/>
      <c r="I45" s="304"/>
    </row>
    <row r="46" spans="2:9" s="232" customFormat="1" ht="18" customHeight="1">
      <c r="B46" s="305" t="s">
        <v>257</v>
      </c>
      <c r="C46" s="306"/>
      <c r="D46" s="306"/>
      <c r="E46" s="306"/>
      <c r="F46" s="306"/>
      <c r="G46" s="306"/>
      <c r="H46" s="306"/>
      <c r="I46" s="307"/>
    </row>
    <row r="47" spans="2:9" s="232" customFormat="1">
      <c r="B47" s="308"/>
      <c r="I47" s="309"/>
    </row>
    <row r="48" spans="2:9" s="232" customFormat="1" ht="18" customHeight="1">
      <c r="B48" s="232" t="s">
        <v>258</v>
      </c>
    </row>
    <row r="49" spans="2:9" s="232" customFormat="1" ht="18" customHeight="1">
      <c r="B49" s="310" t="s">
        <v>259</v>
      </c>
      <c r="C49" s="310"/>
      <c r="D49" s="310"/>
      <c r="E49" s="310"/>
      <c r="F49" s="310"/>
      <c r="G49" s="310"/>
      <c r="H49" s="310"/>
    </row>
    <row r="50" spans="2:9" s="232" customFormat="1" ht="18" customHeight="1">
      <c r="B50" s="310" t="s">
        <v>260</v>
      </c>
      <c r="C50" s="310"/>
      <c r="D50" s="310"/>
      <c r="E50" s="310"/>
      <c r="F50" s="310"/>
      <c r="G50" s="310"/>
      <c r="H50" s="310"/>
    </row>
    <row r="51" spans="2:9" ht="14.25" thickBot="1"/>
    <row r="52" spans="2:9" s="232" customFormat="1" ht="19.5" thickBot="1">
      <c r="B52" s="311" t="s">
        <v>261</v>
      </c>
      <c r="C52" s="312"/>
      <c r="D52" s="312"/>
      <c r="E52" s="312"/>
      <c r="F52" s="312"/>
      <c r="G52" s="312"/>
      <c r="H52" s="312"/>
      <c r="I52" s="313"/>
    </row>
    <row r="53" spans="2:9" s="232" customFormat="1"/>
    <row r="54" spans="2:9" s="232" customFormat="1"/>
    <row r="55" spans="2:9" s="232" customFormat="1"/>
  </sheetData>
  <mergeCells count="33">
    <mergeCell ref="B49:H49"/>
    <mergeCell ref="B50:H50"/>
    <mergeCell ref="B52:I52"/>
    <mergeCell ref="B42:H42"/>
    <mergeCell ref="I42:I43"/>
    <mergeCell ref="B43:H43"/>
    <mergeCell ref="B44:H44"/>
    <mergeCell ref="B45:H45"/>
    <mergeCell ref="B46:H46"/>
    <mergeCell ref="B35:H35"/>
    <mergeCell ref="B36:H36"/>
    <mergeCell ref="B37:H37"/>
    <mergeCell ref="I37:I38"/>
    <mergeCell ref="B38:H38"/>
    <mergeCell ref="B41:H41"/>
    <mergeCell ref="B29:H29"/>
    <mergeCell ref="B30:H30"/>
    <mergeCell ref="B31:H31"/>
    <mergeCell ref="B32:H32"/>
    <mergeCell ref="B33:H33"/>
    <mergeCell ref="B34:H34"/>
    <mergeCell ref="B10:B13"/>
    <mergeCell ref="C10:E13"/>
    <mergeCell ref="F10:F11"/>
    <mergeCell ref="G10:I11"/>
    <mergeCell ref="F12:F13"/>
    <mergeCell ref="G12:I13"/>
    <mergeCell ref="B3:I3"/>
    <mergeCell ref="B6:B7"/>
    <mergeCell ref="F6:I6"/>
    <mergeCell ref="F7:I7"/>
    <mergeCell ref="C9:E9"/>
    <mergeCell ref="G9:I9"/>
  </mergeCells>
  <phoneticPr fontId="3"/>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入力方法</vt:lpstr>
      <vt:lpstr>①大会申込書</vt:lpstr>
      <vt:lpstr>②個人種目</vt:lpstr>
      <vt:lpstr>③団体種目</vt:lpstr>
      <vt:lpstr>④役員申請書</vt:lpstr>
      <vt:lpstr>⓹誓約書</vt:lpstr>
      <vt:lpstr>●健康チェック表</vt:lpstr>
      <vt:lpstr>①大会申込書!Print_Area</vt:lpstr>
      <vt:lpstr>②個人種目!Print_Area</vt:lpstr>
      <vt:lpstr>③団体種目!Print_Area</vt:lpstr>
      <vt:lpstr>④役員申請書!Print_Area</vt:lpstr>
      <vt:lpstr>'⓹誓約書'!Print_Area</vt:lpstr>
      <vt:lpstr>入力方法!Print_Area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dc:creator>
  <cp:lastModifiedBy>Yasunobu Tengan</cp:lastModifiedBy>
  <cp:lastPrinted>2019-11-19T03:35:31Z</cp:lastPrinted>
  <dcterms:created xsi:type="dcterms:W3CDTF">2004-02-14T05:51:37Z</dcterms:created>
  <dcterms:modified xsi:type="dcterms:W3CDTF">2021-11-30T09:00:34Z</dcterms:modified>
</cp:coreProperties>
</file>